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5" windowWidth="16980" windowHeight="8445" activeTab="0"/>
  </bookViews>
  <sheets>
    <sheet name="2016-2017" sheetId="1" r:id="rId1"/>
    <sheet name="2015" sheetId="2" r:id="rId2"/>
  </sheets>
  <definedNames>
    <definedName name="_xlnm.Print_Area" localSheetId="1">'2015'!$A$1:$G$180</definedName>
    <definedName name="_xlnm.Print_Area" localSheetId="0">'2016-2017'!$A$1:$H$149</definedName>
  </definedNames>
  <calcPr fullCalcOnLoad="1"/>
</workbook>
</file>

<file path=xl/sharedStrings.xml><?xml version="1.0" encoding="utf-8"?>
<sst xmlns="http://schemas.openxmlformats.org/spreadsheetml/2006/main" count="620" uniqueCount="187">
  <si>
    <t>Раздел</t>
  </si>
  <si>
    <t>Наименование расходов</t>
  </si>
  <si>
    <t>Подраздел</t>
  </si>
  <si>
    <t>1</t>
  </si>
  <si>
    <t>2</t>
  </si>
  <si>
    <t>3</t>
  </si>
  <si>
    <t>4</t>
  </si>
  <si>
    <t>Общегосударственные вопросы</t>
  </si>
  <si>
    <t>0010000</t>
  </si>
  <si>
    <t>Руководство и управление в сфере установленных функций</t>
  </si>
  <si>
    <t>Глава муниципального образования</t>
  </si>
  <si>
    <t>Депутаты представительного органа муниципального образования</t>
  </si>
  <si>
    <t>Центральный аппарат</t>
  </si>
  <si>
    <t>Резервные фонды</t>
  </si>
  <si>
    <t>0700000</t>
  </si>
  <si>
    <t>Национальная оборона</t>
  </si>
  <si>
    <t>Мобилизационная и вневойская подготовка</t>
  </si>
  <si>
    <t>Осуществление первичного воиского учета на территориях, где отсутствуют военные комиссариаты</t>
  </si>
  <si>
    <t>Жилищно-коммунальное хозяйство</t>
  </si>
  <si>
    <t>Благоустройство</t>
  </si>
  <si>
    <t>Культура, кинематография и средства массовой информации</t>
  </si>
  <si>
    <t>Культура</t>
  </si>
  <si>
    <t>4400000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</si>
  <si>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</si>
  <si>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</si>
  <si>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4420000</t>
  </si>
  <si>
    <t>Библиотеки</t>
  </si>
  <si>
    <t>Социальная политика</t>
  </si>
  <si>
    <t>Социальное обеспечение населения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</si>
  <si>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</si>
  <si>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</si>
  <si>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</si>
  <si>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500</t>
  </si>
  <si>
    <t>Функционирование законодательных ( представительных) органов государственной власти и  представительных органов муниципальных образований</t>
  </si>
  <si>
    <t>0021200</t>
  </si>
  <si>
    <t>0020400</t>
  </si>
  <si>
    <t>5210000</t>
  </si>
  <si>
    <t>0013600</t>
  </si>
  <si>
    <t>Руководство и управление в сфере установленных функций оранами местного самоуправления</t>
  </si>
  <si>
    <t>002 00 00</t>
  </si>
  <si>
    <t>Иные межбюджетные трансферты</t>
  </si>
  <si>
    <t>0700500</t>
  </si>
  <si>
    <t>Резервные фонды местных администраций</t>
  </si>
  <si>
    <t>6000000</t>
  </si>
  <si>
    <t>4409900</t>
  </si>
  <si>
    <t>4429900</t>
  </si>
  <si>
    <t>6000100</t>
  </si>
  <si>
    <t>Уличное освещение</t>
  </si>
  <si>
    <t>Шадейского сельского поселения</t>
  </si>
  <si>
    <t>Другие общегосударственные вопросы</t>
  </si>
  <si>
    <t>0920000</t>
  </si>
  <si>
    <t>Реализация государственных функций, связанных с общегосударственным управлением</t>
  </si>
  <si>
    <t>Составление протоколов об административных правонарушениях</t>
  </si>
  <si>
    <t>4910100</t>
  </si>
  <si>
    <t>Пенсионное обеспечение</t>
  </si>
  <si>
    <t>Доплаты к пенсиям муниципальных служащих</t>
  </si>
  <si>
    <t>0920321</t>
  </si>
  <si>
    <t>Управление муниципальной собственностью</t>
  </si>
  <si>
    <t>6000500</t>
  </si>
  <si>
    <t>Прочие мероприятия по благоустройству поселений</t>
  </si>
  <si>
    <t>100</t>
  </si>
  <si>
    <t>120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</si>
  <si>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</si>
  <si>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</si>
  <si>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200</t>
  </si>
  <si>
    <t>240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</si>
  <si>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</si>
  <si>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</si>
  <si>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800</t>
  </si>
  <si>
    <t>850</t>
  </si>
  <si>
    <t>Иные бюджетные ассигнования</t>
  </si>
  <si>
    <t>Уплата налогов, сборов и иных платежей</t>
  </si>
  <si>
    <t>540</t>
  </si>
  <si>
    <t>870</t>
  </si>
  <si>
    <t>Резервные средства</t>
  </si>
  <si>
    <t>4409901</t>
  </si>
  <si>
    <t>Предоставление услуги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</si>
  <si>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</si>
  <si>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</si>
  <si>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</si>
  <si>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</si>
  <si>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4429901</t>
  </si>
  <si>
    <t>4910000</t>
  </si>
  <si>
    <t>Пенсии за выслугу лет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</si>
  <si>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</si>
  <si>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</si>
  <si>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</si>
  <si>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ИТОГО</t>
  </si>
  <si>
    <t>Условно утвержденные расходы</t>
  </si>
  <si>
    <t>999</t>
  </si>
  <si>
    <t>998 00 00</t>
  </si>
  <si>
    <t>к решению Совета депутатов</t>
  </si>
  <si>
    <t>Ведомство</t>
  </si>
  <si>
    <t>919</t>
  </si>
  <si>
    <t>Целевая статья</t>
  </si>
  <si>
    <t>Вид расхода</t>
  </si>
  <si>
    <t>Администрация Шадейского сельского поселения</t>
  </si>
  <si>
    <t>01</t>
  </si>
  <si>
    <t>02</t>
  </si>
  <si>
    <t>03</t>
  </si>
  <si>
    <t>5</t>
  </si>
  <si>
    <t>6</t>
  </si>
  <si>
    <t>7</t>
  </si>
  <si>
    <t>04</t>
  </si>
  <si>
    <t>11</t>
  </si>
  <si>
    <t>13</t>
  </si>
  <si>
    <t>10</t>
  </si>
  <si>
    <t>05</t>
  </si>
  <si>
    <t>08</t>
  </si>
  <si>
    <t>Приложение 8</t>
  </si>
  <si>
    <t>Приложение 9</t>
  </si>
  <si>
    <t>8</t>
  </si>
  <si>
    <t>99</t>
  </si>
  <si>
    <t xml:space="preserve">Ведомственная структура расходов бюджета Шадейского сельского поселения                     </t>
  </si>
  <si>
    <t>Национальная безопасность и правоохранительная деятельность</t>
  </si>
  <si>
    <t>Обеспечение пожарной безопасности</t>
  </si>
  <si>
    <t>2020900</t>
  </si>
  <si>
    <t>Мероприятия по пожарной безопасности</t>
  </si>
  <si>
    <t>Прочая закупка товаров, работ и услуг для муниципальных нужд</t>
  </si>
  <si>
    <t>Национальная экономика</t>
  </si>
  <si>
    <t>Дорожное хозяйство (дорожные фонды)</t>
  </si>
  <si>
    <t>3150300</t>
  </si>
  <si>
    <t>Содержание автомобильных дорог и искуственных сооружений на них</t>
  </si>
  <si>
    <t>09</t>
  </si>
  <si>
    <t>2015  (руб.)</t>
  </si>
  <si>
    <t>Совет депутатов Шадейского сельского поселения</t>
  </si>
  <si>
    <t>899</t>
  </si>
  <si>
    <t>6100600</t>
  </si>
  <si>
    <t>Приоритетный муниципальный проект "Благоустройство"</t>
  </si>
  <si>
    <t>5210603</t>
  </si>
  <si>
    <t>Межбюджетные трансферты из бюджетов поселений бюджету муниципального района в соответствии с заключенными соглашениями о передаче полномочий по осуществлению контроля за формированием и исполнением бюджета</t>
  </si>
  <si>
    <t>Межбюджетные трансферты из бюджетов поселений бюджету муниципального района в соответствии с заключенными соглашениями о передаче полномочий по формированию и исполнению бюджета</t>
  </si>
  <si>
    <t>5210601</t>
  </si>
  <si>
    <t>5210602</t>
  </si>
  <si>
    <t>Межбюджетные трансферты из бюджетов поселений бюджету муниципального района в соответствии с заключенными соглашениями о передаче полномочий по архитектуре и градостроительной деятельности</t>
  </si>
  <si>
    <t>5210604</t>
  </si>
  <si>
    <t>Межбюджетные трансферты из бюджетов поселений бюджету муниципального района в соответствии с заключенными соглашениями о передаче полномочий по обследованию жилья ветеранов</t>
  </si>
  <si>
    <t>0920314</t>
  </si>
  <si>
    <t>Оплата услуг средств массовой информации</t>
  </si>
  <si>
    <t>0920327</t>
  </si>
  <si>
    <t>Средства на предоставление доступа и обслуживание официального интернет-сайта</t>
  </si>
  <si>
    <t>3030002</t>
  </si>
  <si>
    <t>Содержание добровольной пожарной дружины</t>
  </si>
  <si>
    <t>Коммунальное хозяйство</t>
  </si>
  <si>
    <t>3510500</t>
  </si>
  <si>
    <t>Мероприятия в области коммунального хозяйства</t>
  </si>
  <si>
    <t>Физическая культура и спорт</t>
  </si>
  <si>
    <t>Массовый спорт</t>
  </si>
  <si>
    <t>5120000</t>
  </si>
  <si>
    <t>Физкультурно-оздоровительная работа и спортивные мероприятия</t>
  </si>
  <si>
    <t>5129700</t>
  </si>
  <si>
    <t>Предоставление услуги по обеспечению условий для развития физический культуры и массового спорта, организации проведения физкультурно-оздоровительных и спортивных мероприятий</t>
  </si>
  <si>
    <t>5129701</t>
  </si>
  <si>
    <t>2016  (руб.)</t>
  </si>
  <si>
    <t xml:space="preserve">на 2016-2017 годы </t>
  </si>
  <si>
    <t xml:space="preserve">Ведомственная структура расходов бюджета Шадейского сельского поселения на 2015 год                     </t>
  </si>
  <si>
    <t>0866322</t>
  </si>
  <si>
    <t>5210605</t>
  </si>
  <si>
    <t>Межбюджетные трансферты из бюджетов поселений бюджету муниципального района в соответствии с заключенными соглашениями о передаче полномочий по работе коммисий по соблюдению требований к служебному поведению муниципальных служащих и урегулированию конфликта инересов</t>
  </si>
  <si>
    <t>0920304</t>
  </si>
  <si>
    <t>Проведение мероприятий местного значения</t>
  </si>
  <si>
    <t>0865118</t>
  </si>
  <si>
    <t>1726201</t>
  </si>
  <si>
    <t>Предоставление субсидий органам местного самоуправления на реализацию инвестиционных и приоритетных региональных проектов на условиях софинансирования</t>
  </si>
  <si>
    <t>12</t>
  </si>
  <si>
    <t>Другие вопросы в области национальной экономики</t>
  </si>
  <si>
    <t>3400300</t>
  </si>
  <si>
    <t>Мероприятия по землеустройству и землепользованию</t>
  </si>
  <si>
    <t>3500200</t>
  </si>
  <si>
    <t>810</t>
  </si>
  <si>
    <t>Жилищное хозяйство</t>
  </si>
  <si>
    <t>Капитальный ремонт муниципального жилищного фонда</t>
  </si>
  <si>
    <t>иные бюджетные ассигнования</t>
  </si>
  <si>
    <t>Субсидии юридическим лицам (кроме некомерческих организаций) индивидуальным предпринимателям и физическим лицам</t>
  </si>
  <si>
    <t>0316315</t>
  </si>
  <si>
    <t>7960400</t>
  </si>
  <si>
    <t>Предоставление мер социальной поддержки отдельным категориям граждан, работающих в муниципальных учреждениях и проживающих в сельской местности и поселках городского типа (рабочих поселках), по оплате жилого помещения и коммунальных услуг</t>
  </si>
  <si>
    <t>Расходы на выплату персоналу в целях обеспечения выполнения функций муниципальными органами, казенными учреждениями</t>
  </si>
  <si>
    <t>Расходы на выплатуы персоналу казённых учреждений</t>
  </si>
  <si>
    <t>Социальные выплаты гражданам, кроме публичных нормативных социальных выплат</t>
  </si>
  <si>
    <t>Муниципальная программа "Улучшение жилищных условий молодых семей на территории Кунгурского муниципального района на 2014-2016 годы"</t>
  </si>
  <si>
    <t>0921000</t>
  </si>
  <si>
    <t>Расходы на уплату членских взносов в Совет муниципальных образований</t>
  </si>
  <si>
    <t>от 25 декабря 2014г. № 66</t>
  </si>
  <si>
    <t>от 25 декабря 2014 № 66</t>
  </si>
  <si>
    <t>Иные межбюджетные трансферты, передаваемые в 2015 году в бюджеты муниципальных образований на финансовое обеспечение дорожной деятельности за счет средств федерального бюджета</t>
  </si>
  <si>
    <t>1315390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</si>
</sst>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</numFmts>
  <fonts count="45">
    <font>
      <sz val="10"/>
      <name val="Arial Cyr"/>
      <family val="2"/>
    </font>
    <font>
      <sz val="10"/>
      <name val="Times New Roman"/>
      <family val="1"/>
    </font>
    <font>
      <sz val="8"/>
      <name val="Arial Cyr"/>
      <family val="2"/>
    </font>
    <font>
      <b/>
      <sz val="12"/>
      <name val="Arial Cyr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3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 readingOrder="2"/>
    </xf>
    <xf numFmtId="0" fontId="0" fillId="0" borderId="0" xfId="0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49" fontId="7" fillId="0" borderId="13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vertical="justify" wrapText="1"/>
    </xf>
    <xf numFmtId="49" fontId="5" fillId="0" borderId="14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16" xfId="0" applyFont="1" applyBorder="1" applyAlignment="1">
      <alignment/>
    </xf>
    <xf numFmtId="4" fontId="9" fillId="0" borderId="17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4" fontId="9" fillId="0" borderId="19" xfId="0" applyNumberFormat="1" applyFont="1" applyBorder="1" applyAlignment="1">
      <alignment/>
    </xf>
    <xf numFmtId="0" fontId="0" fillId="0" borderId="0" xfId="0" applyFont="1" applyAlignment="1">
      <alignment readingOrder="2"/>
    </xf>
    <xf numFmtId="0" fontId="0" fillId="0" borderId="0" xfId="0" applyFont="1" applyFill="1" applyAlignment="1">
      <alignment readingOrder="2"/>
    </xf>
    <xf numFmtId="49" fontId="1" fillId="0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wrapText="1"/>
    </xf>
    <xf numFmtId="4" fontId="10" fillId="0" borderId="10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left" vertical="justify" wrapText="1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justify"/>
    </xf>
    <xf numFmtId="49" fontId="2" fillId="0" borderId="10" xfId="0" applyNumberFormat="1" applyFont="1" applyFill="1" applyBorder="1" applyAlignment="1">
      <alignment horizontal="center" vertical="justify"/>
    </xf>
    <xf numFmtId="0" fontId="0" fillId="0" borderId="10" xfId="0" applyFill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9" fontId="1" fillId="0" borderId="11" xfId="0" applyNumberFormat="1" applyFont="1" applyFill="1" applyBorder="1" applyAlignment="1">
      <alignment wrapText="1"/>
    </xf>
    <xf numFmtId="49" fontId="4" fillId="0" borderId="21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1" fillId="0" borderId="21" xfId="0" applyFont="1" applyFill="1" applyBorder="1" applyAlignment="1">
      <alignment/>
    </xf>
    <xf numFmtId="49" fontId="1" fillId="0" borderId="21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 wrapText="1"/>
    </xf>
    <xf numFmtId="49" fontId="7" fillId="0" borderId="22" xfId="0" applyNumberFormat="1" applyFont="1" applyBorder="1" applyAlignment="1">
      <alignment horizontal="center"/>
    </xf>
    <xf numFmtId="0" fontId="1" fillId="0" borderId="0" xfId="0" applyFont="1" applyFill="1" applyAlignment="1">
      <alignment vertical="justify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justify" wrapText="1"/>
    </xf>
    <xf numFmtId="49" fontId="1" fillId="0" borderId="11" xfId="0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5" fillId="0" borderId="24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vertical="justify"/>
    </xf>
    <xf numFmtId="49" fontId="5" fillId="0" borderId="25" xfId="0" applyNumberFormat="1" applyFont="1" applyBorder="1" applyAlignment="1">
      <alignment horizontal="center" vertical="justify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9" fillId="0" borderId="26" xfId="0" applyFont="1" applyBorder="1" applyAlignment="1">
      <alignment horizontal="right"/>
    </xf>
    <xf numFmtId="0" fontId="0" fillId="0" borderId="27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SheetLayoutView="100" zoomScalePageLayoutView="0" workbookViewId="0" topLeftCell="A139">
      <selection activeCell="F147" sqref="F147"/>
    </sheetView>
  </sheetViews>
  <sheetFormatPr defaultColWidth="8.75390625" defaultRowHeight="12.75"/>
  <cols>
    <col min="1" max="1" width="6.625" style="0" customWidth="1"/>
    <col min="2" max="2" width="6.75390625" style="0" customWidth="1"/>
    <col min="3" max="3" width="6.625" style="0" customWidth="1"/>
    <col min="4" max="4" width="8.625" style="0" customWidth="1"/>
    <col min="5" max="5" width="7.625" style="0" customWidth="1"/>
    <col min="6" max="6" width="56.00390625" style="0" customWidth="1"/>
    <col min="7" max="7" width="13.25390625" style="0" customWidth="1"/>
    <col min="8" max="8" width="14.00390625" style="0" customWidth="1"/>
    <col min="9" max="9" width="11.75390625" style="0" bestFit="1" customWidth="1"/>
  </cols>
  <sheetData>
    <row r="1" spans="6:8" ht="12.75">
      <c r="F1" s="3"/>
      <c r="G1" s="2"/>
      <c r="H1" s="3" t="s">
        <v>110</v>
      </c>
    </row>
    <row r="2" spans="6:8" ht="12.75">
      <c r="F2" s="46"/>
      <c r="G2" s="46"/>
      <c r="H2" s="3" t="s">
        <v>91</v>
      </c>
    </row>
    <row r="3" spans="6:8" ht="12.75">
      <c r="F3" s="46"/>
      <c r="G3" s="46"/>
      <c r="H3" s="3" t="s">
        <v>48</v>
      </c>
    </row>
    <row r="4" spans="6:8" ht="12.75">
      <c r="F4" s="47"/>
      <c r="G4" s="47"/>
      <c r="H4" s="3" t="s">
        <v>183</v>
      </c>
    </row>
    <row r="6" spans="1:9" ht="21" customHeight="1">
      <c r="A6" s="105" t="s">
        <v>113</v>
      </c>
      <c r="B6" s="105"/>
      <c r="C6" s="105"/>
      <c r="D6" s="105"/>
      <c r="E6" s="105"/>
      <c r="F6" s="105"/>
      <c r="G6" s="105"/>
      <c r="H6" s="105"/>
      <c r="I6" s="105"/>
    </row>
    <row r="7" spans="1:8" ht="15.75" customHeight="1">
      <c r="A7" s="106" t="s">
        <v>154</v>
      </c>
      <c r="B7" s="107"/>
      <c r="C7" s="107"/>
      <c r="D7" s="107"/>
      <c r="E7" s="107"/>
      <c r="F7" s="107"/>
      <c r="G7" s="107"/>
      <c r="H7" s="107"/>
    </row>
    <row r="9" spans="1:8" ht="12.75">
      <c r="A9" s="110" t="s">
        <v>92</v>
      </c>
      <c r="B9" s="112" t="s">
        <v>0</v>
      </c>
      <c r="C9" s="110" t="s">
        <v>2</v>
      </c>
      <c r="D9" s="110" t="s">
        <v>94</v>
      </c>
      <c r="E9" s="110" t="s">
        <v>95</v>
      </c>
      <c r="F9" s="28" t="s">
        <v>1</v>
      </c>
      <c r="G9" s="108" t="s">
        <v>124</v>
      </c>
      <c r="H9" s="108" t="s">
        <v>153</v>
      </c>
    </row>
    <row r="10" spans="1:8" ht="12.75">
      <c r="A10" s="111"/>
      <c r="B10" s="113"/>
      <c r="C10" s="111"/>
      <c r="D10" s="111"/>
      <c r="E10" s="111"/>
      <c r="F10" s="29"/>
      <c r="G10" s="109"/>
      <c r="H10" s="109"/>
    </row>
    <row r="11" spans="1:8" ht="10.5" customHeight="1">
      <c r="A11" s="25" t="s">
        <v>3</v>
      </c>
      <c r="B11" s="25" t="s">
        <v>4</v>
      </c>
      <c r="C11" s="25" t="s">
        <v>5</v>
      </c>
      <c r="D11" s="25" t="s">
        <v>6</v>
      </c>
      <c r="E11" s="25" t="s">
        <v>100</v>
      </c>
      <c r="F11" s="25" t="s">
        <v>101</v>
      </c>
      <c r="G11" s="80" t="s">
        <v>102</v>
      </c>
      <c r="H11" s="25" t="s">
        <v>111</v>
      </c>
    </row>
    <row r="12" spans="1:8" ht="12.75">
      <c r="A12" s="16" t="s">
        <v>126</v>
      </c>
      <c r="B12" s="49"/>
      <c r="C12" s="49"/>
      <c r="D12" s="49"/>
      <c r="E12" s="49"/>
      <c r="F12" s="74" t="s">
        <v>125</v>
      </c>
      <c r="G12" s="19">
        <f>G13</f>
        <v>72702</v>
      </c>
      <c r="H12" s="19">
        <f>H13</f>
        <v>72702</v>
      </c>
    </row>
    <row r="13" spans="1:8" ht="13.5">
      <c r="A13" s="49"/>
      <c r="B13" s="16" t="s">
        <v>97</v>
      </c>
      <c r="C13" s="16"/>
      <c r="D13" s="76"/>
      <c r="E13" s="16"/>
      <c r="F13" s="18" t="s">
        <v>7</v>
      </c>
      <c r="G13" s="54">
        <f>G14</f>
        <v>72702</v>
      </c>
      <c r="H13" s="54">
        <f>H14</f>
        <v>72702</v>
      </c>
    </row>
    <row r="14" spans="1:8" ht="40.5">
      <c r="A14" s="49"/>
      <c r="B14" s="49"/>
      <c r="C14" s="51" t="s">
        <v>99</v>
      </c>
      <c r="D14" s="16"/>
      <c r="E14" s="16"/>
      <c r="F14" s="53" t="s">
        <v>33</v>
      </c>
      <c r="G14" s="54">
        <f>G15+G22</f>
        <v>72702</v>
      </c>
      <c r="H14" s="54">
        <f>H15+H22</f>
        <v>72702</v>
      </c>
    </row>
    <row r="15" spans="1:8" ht="25.5">
      <c r="A15" s="49"/>
      <c r="B15" s="49"/>
      <c r="C15" s="11"/>
      <c r="D15" s="4" t="s">
        <v>39</v>
      </c>
      <c r="E15" s="12"/>
      <c r="F15" s="14" t="s">
        <v>38</v>
      </c>
      <c r="G15" s="15">
        <f>G16+G19</f>
        <v>57702</v>
      </c>
      <c r="H15" s="15">
        <f>H16+H19</f>
        <v>57702</v>
      </c>
    </row>
    <row r="16" spans="1:8" ht="12" customHeight="1">
      <c r="A16" s="49"/>
      <c r="B16" s="49"/>
      <c r="C16" s="11"/>
      <c r="D16" s="4" t="s">
        <v>34</v>
      </c>
      <c r="E16" s="4"/>
      <c r="F16" s="6" t="s">
        <v>11</v>
      </c>
      <c r="G16" s="15">
        <f>G17</f>
        <v>38700</v>
      </c>
      <c r="H16" s="15">
        <f>H17</f>
        <v>38700</v>
      </c>
    </row>
    <row r="17" spans="1:8" ht="25.5">
      <c r="A17" s="49"/>
      <c r="B17" s="49"/>
      <c r="C17" s="16"/>
      <c r="D17" s="16"/>
      <c r="E17" s="4" t="s">
        <v>60</v>
      </c>
      <c r="F17" s="10" t="s">
        <v>62</v>
      </c>
      <c r="G17" s="15">
        <f>G18</f>
        <v>38700</v>
      </c>
      <c r="H17" s="15">
        <f>H18</f>
        <v>38700</v>
      </c>
    </row>
    <row r="18" spans="1:8" ht="12.75">
      <c r="A18" s="49"/>
      <c r="B18" s="49"/>
      <c r="C18" s="16"/>
      <c r="D18" s="16"/>
      <c r="E18" s="4" t="s">
        <v>61</v>
      </c>
      <c r="F18" s="27" t="s">
        <v>63</v>
      </c>
      <c r="G18" s="15">
        <v>38700</v>
      </c>
      <c r="H18" s="15">
        <v>38700</v>
      </c>
    </row>
    <row r="19" spans="1:8" ht="12.75">
      <c r="A19" s="49"/>
      <c r="B19" s="49"/>
      <c r="C19" s="16"/>
      <c r="D19" s="4" t="s">
        <v>35</v>
      </c>
      <c r="E19" s="4"/>
      <c r="F19" s="6" t="s">
        <v>12</v>
      </c>
      <c r="G19" s="15">
        <f>G20</f>
        <v>19002</v>
      </c>
      <c r="H19" s="15">
        <f>H20</f>
        <v>19002</v>
      </c>
    </row>
    <row r="20" spans="1:8" ht="12.75">
      <c r="A20" s="49"/>
      <c r="B20" s="49"/>
      <c r="C20" s="16"/>
      <c r="D20" s="16"/>
      <c r="E20" s="4" t="s">
        <v>64</v>
      </c>
      <c r="F20" s="10" t="s">
        <v>66</v>
      </c>
      <c r="G20" s="15">
        <f>G21</f>
        <v>19002</v>
      </c>
      <c r="H20" s="15">
        <f>H21</f>
        <v>19002</v>
      </c>
    </row>
    <row r="21" spans="1:8" ht="12.75">
      <c r="A21" s="49"/>
      <c r="B21" s="49"/>
      <c r="C21" s="16"/>
      <c r="D21" s="16"/>
      <c r="E21" s="4" t="s">
        <v>65</v>
      </c>
      <c r="F21" s="10" t="s">
        <v>67</v>
      </c>
      <c r="G21" s="15">
        <v>19002</v>
      </c>
      <c r="H21" s="15">
        <v>19002</v>
      </c>
    </row>
    <row r="22" spans="1:8" ht="51">
      <c r="A22" s="49"/>
      <c r="B22" s="49"/>
      <c r="C22" s="49"/>
      <c r="D22" s="22" t="s">
        <v>129</v>
      </c>
      <c r="E22" s="22"/>
      <c r="F22" s="27" t="s">
        <v>130</v>
      </c>
      <c r="G22" s="15">
        <f>G23</f>
        <v>15000</v>
      </c>
      <c r="H22" s="15">
        <f>H23</f>
        <v>15000</v>
      </c>
    </row>
    <row r="23" spans="1:8" ht="12.75">
      <c r="A23" s="49"/>
      <c r="B23" s="49"/>
      <c r="C23" s="49"/>
      <c r="D23" s="22"/>
      <c r="E23" s="22" t="s">
        <v>32</v>
      </c>
      <c r="F23" s="10" t="s">
        <v>29</v>
      </c>
      <c r="G23" s="15">
        <f>G24</f>
        <v>15000</v>
      </c>
      <c r="H23" s="15">
        <f>H24</f>
        <v>15000</v>
      </c>
    </row>
    <row r="24" spans="1:8" ht="12.75">
      <c r="A24" s="49"/>
      <c r="B24" s="49"/>
      <c r="C24" s="49"/>
      <c r="D24" s="22"/>
      <c r="E24" s="22" t="s">
        <v>72</v>
      </c>
      <c r="F24" s="10" t="s">
        <v>40</v>
      </c>
      <c r="G24" s="26">
        <v>15000</v>
      </c>
      <c r="H24" s="26">
        <v>15000</v>
      </c>
    </row>
    <row r="25" spans="1:8" ht="12.75">
      <c r="A25" s="49"/>
      <c r="B25" s="49"/>
      <c r="C25" s="49"/>
      <c r="D25" s="75"/>
      <c r="E25" s="49"/>
      <c r="F25" s="49"/>
      <c r="G25" s="49"/>
      <c r="H25" s="15"/>
    </row>
    <row r="26" spans="1:8" ht="12.75">
      <c r="A26" s="16" t="s">
        <v>93</v>
      </c>
      <c r="B26" s="49"/>
      <c r="C26" s="49"/>
      <c r="D26" s="75"/>
      <c r="E26" s="49"/>
      <c r="F26" s="74" t="s">
        <v>96</v>
      </c>
      <c r="G26" s="79">
        <f>G27+G72+G79+G90+G105+G120+G133+G145</f>
        <v>12951260</v>
      </c>
      <c r="H26" s="79">
        <f>H27+H72+H79+H90+H105+H120+H133+H145</f>
        <v>12346160</v>
      </c>
    </row>
    <row r="27" spans="1:8" ht="12.75">
      <c r="A27" s="16"/>
      <c r="B27" s="16" t="s">
        <v>97</v>
      </c>
      <c r="C27" s="16"/>
      <c r="D27" s="76"/>
      <c r="E27" s="16"/>
      <c r="F27" s="18" t="s">
        <v>7</v>
      </c>
      <c r="G27" s="19">
        <f>G28+G33++G58+G63</f>
        <v>3008213</v>
      </c>
      <c r="H27" s="19">
        <f>H28+H33++H58+H63</f>
        <v>2981884</v>
      </c>
    </row>
    <row r="28" spans="1:8" ht="27">
      <c r="A28" s="11"/>
      <c r="B28" s="77"/>
      <c r="C28" s="51" t="s">
        <v>98</v>
      </c>
      <c r="D28" s="78"/>
      <c r="E28" s="52"/>
      <c r="F28" s="53" t="s">
        <v>30</v>
      </c>
      <c r="G28" s="54">
        <f aca="true" t="shared" si="0" ref="G28:H31">G29</f>
        <v>562146</v>
      </c>
      <c r="H28" s="54">
        <f t="shared" si="0"/>
        <v>562146</v>
      </c>
    </row>
    <row r="29" spans="1:8" ht="25.5">
      <c r="A29" s="11"/>
      <c r="B29" s="77"/>
      <c r="C29" s="11"/>
      <c r="D29" s="4" t="s">
        <v>39</v>
      </c>
      <c r="E29" s="12"/>
      <c r="F29" s="14" t="s">
        <v>38</v>
      </c>
      <c r="G29" s="15">
        <f t="shared" si="0"/>
        <v>562146</v>
      </c>
      <c r="H29" s="15">
        <f t="shared" si="0"/>
        <v>562146</v>
      </c>
    </row>
    <row r="30" spans="1:8" ht="12.75">
      <c r="A30" s="12"/>
      <c r="B30" s="12"/>
      <c r="C30" s="12"/>
      <c r="D30" s="4" t="s">
        <v>31</v>
      </c>
      <c r="E30" s="12"/>
      <c r="F30" s="6" t="s">
        <v>10</v>
      </c>
      <c r="G30" s="15">
        <f t="shared" si="0"/>
        <v>562146</v>
      </c>
      <c r="H30" s="15">
        <f t="shared" si="0"/>
        <v>562146</v>
      </c>
    </row>
    <row r="31" spans="1:8" ht="26.25" customHeight="1">
      <c r="A31" s="12"/>
      <c r="B31" s="12"/>
      <c r="C31" s="12"/>
      <c r="D31" s="12"/>
      <c r="E31" s="4" t="s">
        <v>60</v>
      </c>
      <c r="F31" s="27" t="s">
        <v>62</v>
      </c>
      <c r="G31" s="15">
        <f t="shared" si="0"/>
        <v>562146</v>
      </c>
      <c r="H31" s="15">
        <f t="shared" si="0"/>
        <v>562146</v>
      </c>
    </row>
    <row r="32" spans="1:8" ht="12.75">
      <c r="A32" s="12"/>
      <c r="B32" s="12"/>
      <c r="C32" s="12"/>
      <c r="D32" s="12"/>
      <c r="E32" s="4" t="s">
        <v>61</v>
      </c>
      <c r="F32" s="27" t="s">
        <v>63</v>
      </c>
      <c r="G32" s="15">
        <v>562146</v>
      </c>
      <c r="H32" s="15">
        <v>562146</v>
      </c>
    </row>
    <row r="33" spans="1:8" ht="40.5" customHeight="1">
      <c r="A33" s="11"/>
      <c r="B33" s="11"/>
      <c r="C33" s="51" t="s">
        <v>103</v>
      </c>
      <c r="D33" s="16"/>
      <c r="E33" s="16"/>
      <c r="F33" s="53" t="s">
        <v>33</v>
      </c>
      <c r="G33" s="54">
        <f>G34+G45+G42</f>
        <v>2434415</v>
      </c>
      <c r="H33" s="54">
        <f>H34+H45+H42</f>
        <v>2408086</v>
      </c>
    </row>
    <row r="34" spans="1:8" ht="25.5">
      <c r="A34" s="11"/>
      <c r="B34" s="11"/>
      <c r="C34" s="11"/>
      <c r="D34" s="4" t="s">
        <v>39</v>
      </c>
      <c r="E34" s="12"/>
      <c r="F34" s="14" t="s">
        <v>38</v>
      </c>
      <c r="G34" s="15">
        <f>G35</f>
        <v>2376503</v>
      </c>
      <c r="H34" s="15">
        <f>H35</f>
        <v>2348469</v>
      </c>
    </row>
    <row r="35" spans="1:8" ht="12.75">
      <c r="A35" s="4"/>
      <c r="B35" s="4"/>
      <c r="C35" s="4"/>
      <c r="D35" s="4" t="s">
        <v>35</v>
      </c>
      <c r="E35" s="4"/>
      <c r="F35" s="6" t="s">
        <v>12</v>
      </c>
      <c r="G35" s="15">
        <f>G36+G38+G40</f>
        <v>2376503</v>
      </c>
      <c r="H35" s="15">
        <f>H36+H38+H40</f>
        <v>2348469</v>
      </c>
    </row>
    <row r="36" spans="1:8" ht="24" customHeight="1">
      <c r="A36" s="4"/>
      <c r="B36" s="17"/>
      <c r="C36" s="4"/>
      <c r="D36" s="17"/>
      <c r="E36" s="4" t="s">
        <v>60</v>
      </c>
      <c r="F36" s="10" t="s">
        <v>62</v>
      </c>
      <c r="G36" s="15">
        <f>G37</f>
        <v>1872750</v>
      </c>
      <c r="H36" s="15">
        <f>H37</f>
        <v>1872750</v>
      </c>
    </row>
    <row r="37" spans="1:8" ht="12.75">
      <c r="A37" s="4"/>
      <c r="B37" s="17"/>
      <c r="C37" s="4"/>
      <c r="D37" s="17"/>
      <c r="E37" s="4" t="s">
        <v>61</v>
      </c>
      <c r="F37" s="10" t="s">
        <v>63</v>
      </c>
      <c r="G37" s="15">
        <v>1872750</v>
      </c>
      <c r="H37" s="15">
        <v>1872750</v>
      </c>
    </row>
    <row r="38" spans="1:8" ht="12.75">
      <c r="A38" s="4"/>
      <c r="B38" s="17"/>
      <c r="C38" s="4"/>
      <c r="D38" s="17"/>
      <c r="E38" s="4" t="s">
        <v>64</v>
      </c>
      <c r="F38" s="10" t="s">
        <v>66</v>
      </c>
      <c r="G38" s="15">
        <f>G39</f>
        <v>475153</v>
      </c>
      <c r="H38" s="15">
        <f>H39</f>
        <v>447119</v>
      </c>
    </row>
    <row r="39" spans="1:8" ht="12.75">
      <c r="A39" s="4"/>
      <c r="B39" s="17"/>
      <c r="C39" s="4"/>
      <c r="D39" s="17"/>
      <c r="E39" s="4" t="s">
        <v>65</v>
      </c>
      <c r="F39" s="10" t="s">
        <v>67</v>
      </c>
      <c r="G39" s="15">
        <v>475153</v>
      </c>
      <c r="H39" s="15">
        <v>447119</v>
      </c>
    </row>
    <row r="40" spans="1:8" ht="12.75">
      <c r="A40" s="4"/>
      <c r="B40" s="17"/>
      <c r="C40" s="4"/>
      <c r="D40" s="17"/>
      <c r="E40" s="4" t="s">
        <v>68</v>
      </c>
      <c r="F40" s="10" t="s">
        <v>70</v>
      </c>
      <c r="G40" s="26">
        <f>G41</f>
        <v>28600</v>
      </c>
      <c r="H40" s="26">
        <f>H41</f>
        <v>28600</v>
      </c>
    </row>
    <row r="41" spans="1:8" ht="12.75">
      <c r="A41" s="4"/>
      <c r="B41" s="17"/>
      <c r="C41" s="4"/>
      <c r="D41" s="17"/>
      <c r="E41" s="4" t="s">
        <v>69</v>
      </c>
      <c r="F41" s="10" t="s">
        <v>71</v>
      </c>
      <c r="G41" s="15">
        <v>28600</v>
      </c>
      <c r="H41" s="15">
        <v>28600</v>
      </c>
    </row>
    <row r="42" spans="1:8" ht="12.75" customHeight="1">
      <c r="A42" s="4"/>
      <c r="B42" s="4"/>
      <c r="C42" s="4"/>
      <c r="D42" s="4" t="s">
        <v>156</v>
      </c>
      <c r="E42" s="4"/>
      <c r="F42" s="10" t="s">
        <v>52</v>
      </c>
      <c r="G42" s="15">
        <f>G43</f>
        <v>1800</v>
      </c>
      <c r="H42" s="15">
        <f>H43</f>
        <v>1800</v>
      </c>
    </row>
    <row r="43" spans="1:8" ht="12.75">
      <c r="A43" s="4"/>
      <c r="B43" s="4"/>
      <c r="C43" s="4"/>
      <c r="D43" s="12"/>
      <c r="E43" s="4" t="s">
        <v>64</v>
      </c>
      <c r="F43" s="10" t="s">
        <v>66</v>
      </c>
      <c r="G43" s="15">
        <f>G44</f>
        <v>1800</v>
      </c>
      <c r="H43" s="15">
        <f>H44</f>
        <v>1800</v>
      </c>
    </row>
    <row r="44" spans="1:8" ht="12.75">
      <c r="A44" s="4"/>
      <c r="B44" s="4"/>
      <c r="C44" s="4"/>
      <c r="D44" s="12"/>
      <c r="E44" s="4" t="s">
        <v>65</v>
      </c>
      <c r="F44" s="10" t="s">
        <v>67</v>
      </c>
      <c r="G44" s="15">
        <v>1800</v>
      </c>
      <c r="H44" s="15">
        <v>1800</v>
      </c>
    </row>
    <row r="45" spans="1:8" ht="12.75">
      <c r="A45" s="4"/>
      <c r="B45" s="17"/>
      <c r="C45" s="4"/>
      <c r="D45" s="7" t="s">
        <v>36</v>
      </c>
      <c r="E45" s="4"/>
      <c r="F45" s="6" t="s">
        <v>29</v>
      </c>
      <c r="G45" s="26">
        <f>G46+G49+G52+G55</f>
        <v>56112</v>
      </c>
      <c r="H45" s="26">
        <f>H46+H49+H52+H55</f>
        <v>57817</v>
      </c>
    </row>
    <row r="46" spans="1:8" ht="51">
      <c r="A46" s="4"/>
      <c r="B46" s="4"/>
      <c r="C46" s="51"/>
      <c r="D46" s="22" t="s">
        <v>132</v>
      </c>
      <c r="E46" s="22"/>
      <c r="F46" s="27" t="s">
        <v>131</v>
      </c>
      <c r="G46" s="26">
        <f>G47</f>
        <v>16927</v>
      </c>
      <c r="H46" s="26">
        <f>H47</f>
        <v>17447</v>
      </c>
    </row>
    <row r="47" spans="1:8" ht="12.75">
      <c r="A47" s="11"/>
      <c r="B47" s="11"/>
      <c r="C47" s="11"/>
      <c r="D47" s="22"/>
      <c r="E47" s="22" t="s">
        <v>32</v>
      </c>
      <c r="F47" s="10" t="s">
        <v>29</v>
      </c>
      <c r="G47" s="26">
        <f>G48</f>
        <v>16927</v>
      </c>
      <c r="H47" s="26">
        <f>H48</f>
        <v>17447</v>
      </c>
    </row>
    <row r="48" spans="1:8" ht="12.75">
      <c r="A48" s="11"/>
      <c r="B48" s="11"/>
      <c r="C48" s="4"/>
      <c r="D48" s="22"/>
      <c r="E48" s="22" t="s">
        <v>72</v>
      </c>
      <c r="F48" s="10" t="s">
        <v>40</v>
      </c>
      <c r="G48" s="26">
        <v>16927</v>
      </c>
      <c r="H48" s="26">
        <v>17447</v>
      </c>
    </row>
    <row r="49" spans="1:8" ht="51">
      <c r="A49" s="4"/>
      <c r="B49" s="20"/>
      <c r="C49" s="4"/>
      <c r="D49" s="22" t="s">
        <v>133</v>
      </c>
      <c r="E49" s="22"/>
      <c r="F49" s="27" t="s">
        <v>134</v>
      </c>
      <c r="G49" s="26">
        <f>G50</f>
        <v>38585</v>
      </c>
      <c r="H49" s="26">
        <f>H50</f>
        <v>39770</v>
      </c>
    </row>
    <row r="50" spans="1:8" ht="12.75">
      <c r="A50" s="4"/>
      <c r="B50" s="20"/>
      <c r="C50" s="4"/>
      <c r="D50" s="22"/>
      <c r="E50" s="7" t="s">
        <v>32</v>
      </c>
      <c r="F50" s="33" t="s">
        <v>29</v>
      </c>
      <c r="G50" s="26">
        <f>G51</f>
        <v>38585</v>
      </c>
      <c r="H50" s="26">
        <f>H51</f>
        <v>39770</v>
      </c>
    </row>
    <row r="51" spans="1:8" ht="13.5">
      <c r="A51" s="4"/>
      <c r="B51" s="20"/>
      <c r="C51" s="51"/>
      <c r="D51" s="7"/>
      <c r="E51" s="7" t="s">
        <v>72</v>
      </c>
      <c r="F51" s="33" t="s">
        <v>40</v>
      </c>
      <c r="G51" s="26">
        <v>38585</v>
      </c>
      <c r="H51" s="26">
        <v>39770</v>
      </c>
    </row>
    <row r="52" spans="1:8" ht="51">
      <c r="A52" s="4"/>
      <c r="B52" s="4"/>
      <c r="C52" s="4"/>
      <c r="D52" s="48" t="s">
        <v>135</v>
      </c>
      <c r="E52" s="22"/>
      <c r="F52" s="27" t="s">
        <v>136</v>
      </c>
      <c r="G52" s="26">
        <f>G54</f>
        <v>500</v>
      </c>
      <c r="H52" s="26">
        <f>H54</f>
        <v>500</v>
      </c>
    </row>
    <row r="53" spans="1:8" ht="12.75">
      <c r="A53" s="11"/>
      <c r="B53" s="11"/>
      <c r="C53" s="4"/>
      <c r="D53" s="48"/>
      <c r="E53" s="7" t="s">
        <v>32</v>
      </c>
      <c r="F53" s="33" t="s">
        <v>29</v>
      </c>
      <c r="G53" s="26">
        <f>G54</f>
        <v>500</v>
      </c>
      <c r="H53" s="26">
        <f>H54</f>
        <v>500</v>
      </c>
    </row>
    <row r="54" spans="1:8" ht="12.75">
      <c r="A54" s="49"/>
      <c r="B54" s="49"/>
      <c r="C54" s="49"/>
      <c r="D54" s="48"/>
      <c r="E54" s="7" t="s">
        <v>72</v>
      </c>
      <c r="F54" s="33" t="s">
        <v>40</v>
      </c>
      <c r="G54" s="26">
        <v>500</v>
      </c>
      <c r="H54" s="26">
        <v>500</v>
      </c>
    </row>
    <row r="55" spans="1:8" ht="63.75">
      <c r="A55" s="49"/>
      <c r="B55" s="49"/>
      <c r="C55" s="49"/>
      <c r="D55" s="48" t="s">
        <v>157</v>
      </c>
      <c r="E55" s="7"/>
      <c r="F55" s="88" t="s">
        <v>158</v>
      </c>
      <c r="G55" s="26">
        <f>G56</f>
        <v>100</v>
      </c>
      <c r="H55" s="26">
        <f>H56</f>
        <v>100</v>
      </c>
    </row>
    <row r="56" spans="1:8" ht="12.75">
      <c r="A56" s="49"/>
      <c r="B56" s="49"/>
      <c r="C56" s="49"/>
      <c r="D56" s="48"/>
      <c r="E56" s="7" t="s">
        <v>32</v>
      </c>
      <c r="F56" s="33" t="s">
        <v>29</v>
      </c>
      <c r="G56" s="26">
        <f>G57</f>
        <v>100</v>
      </c>
      <c r="H56" s="26">
        <f>H57</f>
        <v>100</v>
      </c>
    </row>
    <row r="57" spans="1:8" ht="12.75">
      <c r="A57" s="49"/>
      <c r="B57" s="49"/>
      <c r="C57" s="49"/>
      <c r="D57" s="48"/>
      <c r="E57" s="7" t="s">
        <v>72</v>
      </c>
      <c r="F57" s="33" t="s">
        <v>40</v>
      </c>
      <c r="G57" s="26">
        <v>100</v>
      </c>
      <c r="H57" s="26">
        <v>100</v>
      </c>
    </row>
    <row r="58" spans="1:8" ht="13.5">
      <c r="A58" s="49"/>
      <c r="B58" s="49"/>
      <c r="C58" s="51" t="s">
        <v>104</v>
      </c>
      <c r="D58" s="51"/>
      <c r="E58" s="51"/>
      <c r="F58" s="53" t="s">
        <v>13</v>
      </c>
      <c r="G58" s="54">
        <f aca="true" t="shared" si="1" ref="G58:H60">G59</f>
        <v>5000</v>
      </c>
      <c r="H58" s="54">
        <f t="shared" si="1"/>
        <v>5000</v>
      </c>
    </row>
    <row r="59" spans="1:8" ht="12.75">
      <c r="A59" s="49"/>
      <c r="B59" s="49"/>
      <c r="C59" s="4"/>
      <c r="D59" s="4" t="s">
        <v>14</v>
      </c>
      <c r="E59" s="4"/>
      <c r="F59" s="6" t="s">
        <v>13</v>
      </c>
      <c r="G59" s="15">
        <f t="shared" si="1"/>
        <v>5000</v>
      </c>
      <c r="H59" s="15">
        <f t="shared" si="1"/>
        <v>5000</v>
      </c>
    </row>
    <row r="60" spans="1:8" ht="10.5" customHeight="1">
      <c r="A60" s="49"/>
      <c r="B60" s="49"/>
      <c r="C60" s="4"/>
      <c r="D60" s="4" t="s">
        <v>41</v>
      </c>
      <c r="E60" s="4"/>
      <c r="F60" s="6" t="s">
        <v>42</v>
      </c>
      <c r="G60" s="15">
        <f t="shared" si="1"/>
        <v>5000</v>
      </c>
      <c r="H60" s="15">
        <f t="shared" si="1"/>
        <v>5000</v>
      </c>
    </row>
    <row r="61" spans="1:8" ht="12.75">
      <c r="A61" s="49"/>
      <c r="B61" s="49"/>
      <c r="C61" s="4"/>
      <c r="D61" s="4"/>
      <c r="E61" s="4" t="s">
        <v>68</v>
      </c>
      <c r="F61" s="10" t="s">
        <v>70</v>
      </c>
      <c r="G61" s="15">
        <f>G62</f>
        <v>5000</v>
      </c>
      <c r="H61" s="15">
        <f>H62</f>
        <v>5000</v>
      </c>
    </row>
    <row r="62" spans="1:8" ht="12.75">
      <c r="A62" s="4"/>
      <c r="B62" s="4"/>
      <c r="C62" s="4"/>
      <c r="D62" s="4"/>
      <c r="E62" s="4" t="s">
        <v>73</v>
      </c>
      <c r="F62" s="10" t="s">
        <v>74</v>
      </c>
      <c r="G62" s="15">
        <v>5000</v>
      </c>
      <c r="H62" s="15">
        <v>5000</v>
      </c>
    </row>
    <row r="63" spans="1:8" ht="13.5">
      <c r="A63" s="4"/>
      <c r="B63" s="4"/>
      <c r="C63" s="51" t="s">
        <v>105</v>
      </c>
      <c r="D63" s="16"/>
      <c r="E63" s="16"/>
      <c r="F63" s="53" t="s">
        <v>49</v>
      </c>
      <c r="G63" s="54">
        <f>G64</f>
        <v>6652</v>
      </c>
      <c r="H63" s="54">
        <f>H64</f>
        <v>6652</v>
      </c>
    </row>
    <row r="64" spans="1:8" ht="25.5">
      <c r="A64" s="4"/>
      <c r="B64" s="4"/>
      <c r="C64" s="4"/>
      <c r="D64" s="4" t="s">
        <v>50</v>
      </c>
      <c r="E64" s="4"/>
      <c r="F64" s="6" t="s">
        <v>51</v>
      </c>
      <c r="G64" s="15">
        <f>G65+G68</f>
        <v>6652</v>
      </c>
      <c r="H64" s="15">
        <f>H65+H68</f>
        <v>6652</v>
      </c>
    </row>
    <row r="65" spans="1:8" ht="12.75">
      <c r="A65" s="4"/>
      <c r="B65" s="4"/>
      <c r="C65" s="4"/>
      <c r="D65" s="7" t="s">
        <v>137</v>
      </c>
      <c r="E65" s="7"/>
      <c r="F65" s="69" t="s">
        <v>138</v>
      </c>
      <c r="G65" s="15">
        <f>G66</f>
        <v>1372</v>
      </c>
      <c r="H65" s="15">
        <f>H66</f>
        <v>1372</v>
      </c>
    </row>
    <row r="66" spans="1:8" ht="12.75">
      <c r="A66" s="4"/>
      <c r="B66" s="4"/>
      <c r="C66" s="4"/>
      <c r="D66" s="7"/>
      <c r="E66" s="7" t="s">
        <v>64</v>
      </c>
      <c r="F66" s="10" t="s">
        <v>66</v>
      </c>
      <c r="G66" s="15">
        <f>G67</f>
        <v>1372</v>
      </c>
      <c r="H66" s="15">
        <f>H67</f>
        <v>1372</v>
      </c>
    </row>
    <row r="67" spans="1:8" ht="12.75">
      <c r="A67" s="4"/>
      <c r="B67" s="4"/>
      <c r="C67" s="4"/>
      <c r="D67" s="7"/>
      <c r="E67" s="7" t="s">
        <v>65</v>
      </c>
      <c r="F67" s="69" t="s">
        <v>67</v>
      </c>
      <c r="G67" s="15">
        <v>1372</v>
      </c>
      <c r="H67" s="15">
        <v>1372</v>
      </c>
    </row>
    <row r="68" spans="1:8" ht="25.5">
      <c r="A68" s="4"/>
      <c r="B68" s="17"/>
      <c r="C68" s="4"/>
      <c r="D68" s="7" t="s">
        <v>139</v>
      </c>
      <c r="E68" s="63"/>
      <c r="F68" s="81" t="s">
        <v>140</v>
      </c>
      <c r="G68" s="15">
        <f>G69</f>
        <v>5280</v>
      </c>
      <c r="H68" s="15">
        <f>H69</f>
        <v>5280</v>
      </c>
    </row>
    <row r="69" spans="1:8" ht="12.75">
      <c r="A69" s="4"/>
      <c r="B69" s="17"/>
      <c r="C69" s="4"/>
      <c r="D69" s="7"/>
      <c r="E69" s="7" t="s">
        <v>64</v>
      </c>
      <c r="F69" s="69" t="s">
        <v>66</v>
      </c>
      <c r="G69" s="26">
        <f>G70</f>
        <v>5280</v>
      </c>
      <c r="H69" s="26">
        <f>H70</f>
        <v>5280</v>
      </c>
    </row>
    <row r="70" spans="1:8" ht="12.75">
      <c r="A70" s="4"/>
      <c r="B70" s="17"/>
      <c r="C70" s="4"/>
      <c r="D70" s="22"/>
      <c r="E70" s="7" t="s">
        <v>65</v>
      </c>
      <c r="F70" s="69" t="s">
        <v>67</v>
      </c>
      <c r="G70" s="26">
        <v>5280</v>
      </c>
      <c r="H70" s="26">
        <v>5280</v>
      </c>
    </row>
    <row r="71" spans="1:8" ht="12.75">
      <c r="A71" s="4"/>
      <c r="B71" s="17"/>
      <c r="C71" s="4"/>
      <c r="D71" s="20"/>
      <c r="E71" s="20"/>
      <c r="F71" s="10"/>
      <c r="G71" s="26"/>
      <c r="H71" s="26"/>
    </row>
    <row r="72" spans="1:8" ht="12.75">
      <c r="A72" s="16"/>
      <c r="B72" s="50" t="s">
        <v>98</v>
      </c>
      <c r="C72" s="7"/>
      <c r="D72" s="7"/>
      <c r="E72" s="7"/>
      <c r="F72" s="24" t="s">
        <v>15</v>
      </c>
      <c r="G72" s="19">
        <f>G73</f>
        <v>173700</v>
      </c>
      <c r="H72" s="19">
        <f>H73</f>
        <v>165900</v>
      </c>
    </row>
    <row r="73" spans="1:8" ht="12.75">
      <c r="A73" s="11"/>
      <c r="B73" s="36"/>
      <c r="C73" s="8" t="s">
        <v>99</v>
      </c>
      <c r="D73" s="7"/>
      <c r="E73" s="7"/>
      <c r="F73" s="9" t="s">
        <v>16</v>
      </c>
      <c r="G73" s="13">
        <f>G74</f>
        <v>173700</v>
      </c>
      <c r="H73" s="13">
        <f>H74</f>
        <v>165900</v>
      </c>
    </row>
    <row r="74" spans="1:8" ht="25.5">
      <c r="A74" s="4"/>
      <c r="B74" s="7"/>
      <c r="C74" s="7"/>
      <c r="D74" s="7" t="s">
        <v>161</v>
      </c>
      <c r="E74" s="7"/>
      <c r="F74" s="10" t="s">
        <v>17</v>
      </c>
      <c r="G74" s="15">
        <f>G75+G77</f>
        <v>173700</v>
      </c>
      <c r="H74" s="15">
        <f>H75+H77</f>
        <v>165900</v>
      </c>
    </row>
    <row r="75" spans="1:8" ht="26.25" customHeight="1">
      <c r="A75" s="4"/>
      <c r="B75" s="7"/>
      <c r="C75" s="7"/>
      <c r="D75" s="22"/>
      <c r="E75" s="7" t="s">
        <v>60</v>
      </c>
      <c r="F75" s="10" t="s">
        <v>62</v>
      </c>
      <c r="G75" s="15">
        <f>G76</f>
        <v>165771</v>
      </c>
      <c r="H75" s="15">
        <f>H76</f>
        <v>165771</v>
      </c>
    </row>
    <row r="76" spans="1:8" ht="12.75">
      <c r="A76" s="4"/>
      <c r="B76" s="7"/>
      <c r="C76" s="7"/>
      <c r="D76" s="48"/>
      <c r="E76" s="7" t="s">
        <v>61</v>
      </c>
      <c r="F76" s="10" t="s">
        <v>63</v>
      </c>
      <c r="G76" s="15">
        <v>165771</v>
      </c>
      <c r="H76" s="15">
        <v>165771</v>
      </c>
    </row>
    <row r="77" spans="1:8" ht="12.75">
      <c r="A77" s="4"/>
      <c r="B77" s="7"/>
      <c r="C77" s="7"/>
      <c r="D77" s="48"/>
      <c r="E77" s="7" t="s">
        <v>64</v>
      </c>
      <c r="F77" s="10" t="s">
        <v>66</v>
      </c>
      <c r="G77" s="15">
        <f>G78</f>
        <v>7929</v>
      </c>
      <c r="H77" s="15">
        <f>H78</f>
        <v>129</v>
      </c>
    </row>
    <row r="78" spans="1:8" ht="12.75">
      <c r="A78" s="4"/>
      <c r="B78" s="22"/>
      <c r="C78" s="7"/>
      <c r="D78" s="48"/>
      <c r="E78" s="7" t="s">
        <v>65</v>
      </c>
      <c r="F78" s="10" t="s">
        <v>67</v>
      </c>
      <c r="G78" s="15">
        <v>7929</v>
      </c>
      <c r="H78" s="15">
        <v>129</v>
      </c>
    </row>
    <row r="79" spans="1:8" ht="15" customHeight="1">
      <c r="A79" s="7"/>
      <c r="B79" s="50" t="s">
        <v>99</v>
      </c>
      <c r="C79" s="23"/>
      <c r="D79" s="55"/>
      <c r="E79" s="55"/>
      <c r="F79" s="24" t="s">
        <v>114</v>
      </c>
      <c r="G79" s="35">
        <f>G80</f>
        <v>133510</v>
      </c>
      <c r="H79" s="35">
        <f>H80</f>
        <v>143582</v>
      </c>
    </row>
    <row r="80" spans="1:8" ht="12.75">
      <c r="A80" s="7"/>
      <c r="B80" s="7"/>
      <c r="C80" s="11" t="s">
        <v>106</v>
      </c>
      <c r="D80" s="82"/>
      <c r="E80" s="16"/>
      <c r="F80" s="57" t="s">
        <v>115</v>
      </c>
      <c r="G80" s="26">
        <f>G81+G86</f>
        <v>133510</v>
      </c>
      <c r="H80" s="26">
        <f>H81+H86</f>
        <v>143582</v>
      </c>
    </row>
    <row r="81" spans="1:8" ht="12.75">
      <c r="A81" s="7"/>
      <c r="B81" s="7"/>
      <c r="C81" s="4"/>
      <c r="D81" s="4" t="s">
        <v>116</v>
      </c>
      <c r="E81" s="4"/>
      <c r="F81" s="58" t="s">
        <v>117</v>
      </c>
      <c r="G81" s="26">
        <f>G82+G84</f>
        <v>115765</v>
      </c>
      <c r="H81" s="26">
        <f>H82+H84</f>
        <v>124434</v>
      </c>
    </row>
    <row r="82" spans="1:8" ht="12.75">
      <c r="A82" s="23"/>
      <c r="B82" s="23"/>
      <c r="C82" s="4"/>
      <c r="D82" s="4"/>
      <c r="E82" s="7" t="s">
        <v>64</v>
      </c>
      <c r="F82" s="10" t="s">
        <v>66</v>
      </c>
      <c r="G82" s="26">
        <f>G83</f>
        <v>107765</v>
      </c>
      <c r="H82" s="26">
        <f>H83</f>
        <v>116434</v>
      </c>
    </row>
    <row r="83" spans="1:8" ht="12.75" customHeight="1">
      <c r="A83" s="8"/>
      <c r="B83" s="8"/>
      <c r="C83" s="4"/>
      <c r="D83" s="4"/>
      <c r="E83" s="4" t="s">
        <v>65</v>
      </c>
      <c r="F83" s="6" t="s">
        <v>118</v>
      </c>
      <c r="G83" s="26">
        <v>107765</v>
      </c>
      <c r="H83" s="26">
        <v>116434</v>
      </c>
    </row>
    <row r="84" spans="1:8" ht="12.75">
      <c r="A84" s="8"/>
      <c r="B84" s="8"/>
      <c r="C84" s="4"/>
      <c r="D84" s="20"/>
      <c r="E84" s="4" t="s">
        <v>68</v>
      </c>
      <c r="F84" s="10" t="s">
        <v>70</v>
      </c>
      <c r="G84" s="26">
        <f>G85</f>
        <v>8000</v>
      </c>
      <c r="H84" s="26">
        <f>H85</f>
        <v>8000</v>
      </c>
    </row>
    <row r="85" spans="1:8" ht="12.75">
      <c r="A85" s="7"/>
      <c r="B85" s="7"/>
      <c r="C85" s="4"/>
      <c r="D85" s="20"/>
      <c r="E85" s="4" t="s">
        <v>69</v>
      </c>
      <c r="F85" s="10" t="s">
        <v>71</v>
      </c>
      <c r="G85" s="26">
        <v>8000</v>
      </c>
      <c r="H85" s="26">
        <v>8000</v>
      </c>
    </row>
    <row r="86" spans="1:8" ht="12.75">
      <c r="A86" s="7"/>
      <c r="B86" s="22"/>
      <c r="C86" s="4"/>
      <c r="D86" s="4" t="s">
        <v>141</v>
      </c>
      <c r="E86" s="4"/>
      <c r="F86" s="10" t="s">
        <v>142</v>
      </c>
      <c r="G86" s="26">
        <f>G87</f>
        <v>17745</v>
      </c>
      <c r="H86" s="26">
        <f>H87</f>
        <v>19148</v>
      </c>
    </row>
    <row r="87" spans="1:8" ht="12.75">
      <c r="A87" s="7"/>
      <c r="B87" s="22"/>
      <c r="C87" s="4"/>
      <c r="D87" s="20"/>
      <c r="E87" s="7" t="s">
        <v>64</v>
      </c>
      <c r="F87" s="10" t="s">
        <v>66</v>
      </c>
      <c r="G87" s="26">
        <f>G88</f>
        <v>17745</v>
      </c>
      <c r="H87" s="26">
        <f>H88</f>
        <v>19148</v>
      </c>
    </row>
    <row r="88" spans="1:8" ht="12.75">
      <c r="A88" s="7"/>
      <c r="B88" s="22"/>
      <c r="C88" s="4"/>
      <c r="D88" s="20"/>
      <c r="E88" s="4" t="s">
        <v>65</v>
      </c>
      <c r="F88" s="6" t="s">
        <v>118</v>
      </c>
      <c r="G88" s="26">
        <v>17745</v>
      </c>
      <c r="H88" s="26">
        <v>19148</v>
      </c>
    </row>
    <row r="89" spans="1:8" ht="12.75">
      <c r="A89" s="7"/>
      <c r="B89" s="22"/>
      <c r="C89" s="4"/>
      <c r="D89" s="20"/>
      <c r="E89" s="4"/>
      <c r="F89" s="10"/>
      <c r="G89" s="26"/>
      <c r="H89" s="26"/>
    </row>
    <row r="90" spans="1:8" ht="12.75">
      <c r="A90" s="7"/>
      <c r="B90" s="16" t="s">
        <v>103</v>
      </c>
      <c r="C90" s="16"/>
      <c r="D90" s="20"/>
      <c r="E90" s="20"/>
      <c r="F90" s="18" t="s">
        <v>119</v>
      </c>
      <c r="G90" s="35">
        <f>G91+G101</f>
        <v>2638576</v>
      </c>
      <c r="H90" s="35">
        <f>H91+H101</f>
        <v>2748208</v>
      </c>
    </row>
    <row r="91" spans="1:8" ht="12.75">
      <c r="A91" s="7"/>
      <c r="B91" s="48"/>
      <c r="C91" s="59" t="s">
        <v>123</v>
      </c>
      <c r="D91" s="4"/>
      <c r="E91" s="32"/>
      <c r="F91" s="9" t="s">
        <v>120</v>
      </c>
      <c r="G91" s="31">
        <f>G92+G95+G98</f>
        <v>2418976</v>
      </c>
      <c r="H91" s="31">
        <f>H92+H95+H98</f>
        <v>2291008</v>
      </c>
    </row>
    <row r="92" spans="1:8" ht="25.5">
      <c r="A92" s="7"/>
      <c r="B92" s="48"/>
      <c r="C92" s="60"/>
      <c r="D92" s="61" t="s">
        <v>121</v>
      </c>
      <c r="E92" s="32"/>
      <c r="F92" s="10" t="s">
        <v>122</v>
      </c>
      <c r="G92" s="26">
        <f>G93</f>
        <v>1593106</v>
      </c>
      <c r="H92" s="26">
        <f>H93</f>
        <v>1412868</v>
      </c>
    </row>
    <row r="93" spans="1:8" ht="12.75">
      <c r="A93" s="7"/>
      <c r="B93" s="48"/>
      <c r="C93" s="60"/>
      <c r="D93" s="62"/>
      <c r="E93" s="36" t="s">
        <v>64</v>
      </c>
      <c r="F93" s="10" t="s">
        <v>66</v>
      </c>
      <c r="G93" s="26">
        <f>G94</f>
        <v>1593106</v>
      </c>
      <c r="H93" s="26">
        <f>H94</f>
        <v>1412868</v>
      </c>
    </row>
    <row r="94" spans="1:8" ht="12.75">
      <c r="A94" s="23"/>
      <c r="B94" s="23"/>
      <c r="C94" s="16"/>
      <c r="D94" s="20"/>
      <c r="E94" s="7" t="s">
        <v>65</v>
      </c>
      <c r="F94" s="10" t="s">
        <v>67</v>
      </c>
      <c r="G94" s="26">
        <v>1593106</v>
      </c>
      <c r="H94" s="26">
        <v>1412868</v>
      </c>
    </row>
    <row r="95" spans="1:8" ht="12.75">
      <c r="A95" s="23"/>
      <c r="B95" s="23"/>
      <c r="C95" s="16"/>
      <c r="D95" s="20" t="s">
        <v>127</v>
      </c>
      <c r="E95" s="7"/>
      <c r="F95" s="10" t="s">
        <v>128</v>
      </c>
      <c r="G95" s="26">
        <f>G96</f>
        <v>206470</v>
      </c>
      <c r="H95" s="26">
        <f>H96</f>
        <v>219540</v>
      </c>
    </row>
    <row r="96" spans="1:8" ht="12.75">
      <c r="A96" s="23"/>
      <c r="B96" s="23"/>
      <c r="C96" s="16"/>
      <c r="D96" s="20"/>
      <c r="E96" s="90" t="s">
        <v>64</v>
      </c>
      <c r="F96" s="91" t="s">
        <v>66</v>
      </c>
      <c r="G96" s="26">
        <f>G97</f>
        <v>206470</v>
      </c>
      <c r="H96" s="26">
        <f>H97</f>
        <v>219540</v>
      </c>
    </row>
    <row r="97" spans="1:8" ht="12.75">
      <c r="A97" s="23"/>
      <c r="B97" s="23"/>
      <c r="C97" s="16"/>
      <c r="D97" s="20"/>
      <c r="E97" s="92" t="s">
        <v>65</v>
      </c>
      <c r="F97" s="91" t="s">
        <v>67</v>
      </c>
      <c r="G97" s="26">
        <v>206470</v>
      </c>
      <c r="H97" s="26">
        <v>219540</v>
      </c>
    </row>
    <row r="98" spans="1:8" ht="38.25">
      <c r="A98" s="23"/>
      <c r="B98" s="23"/>
      <c r="C98" s="16"/>
      <c r="D98" s="7" t="s">
        <v>162</v>
      </c>
      <c r="E98" s="7"/>
      <c r="F98" s="10" t="s">
        <v>163</v>
      </c>
      <c r="G98" s="26">
        <f>G99</f>
        <v>619400</v>
      </c>
      <c r="H98" s="26">
        <f>H99</f>
        <v>658600</v>
      </c>
    </row>
    <row r="99" spans="1:8" ht="12.75">
      <c r="A99" s="23"/>
      <c r="B99" s="23"/>
      <c r="C99" s="16"/>
      <c r="D99" s="22"/>
      <c r="E99" s="7" t="s">
        <v>64</v>
      </c>
      <c r="F99" s="10" t="s">
        <v>70</v>
      </c>
      <c r="G99" s="26">
        <f>G100</f>
        <v>619400</v>
      </c>
      <c r="H99" s="26">
        <f>H100</f>
        <v>658600</v>
      </c>
    </row>
    <row r="100" spans="1:8" ht="12.75">
      <c r="A100" s="23"/>
      <c r="B100" s="23"/>
      <c r="C100" s="16"/>
      <c r="D100" s="22"/>
      <c r="E100" s="7" t="s">
        <v>65</v>
      </c>
      <c r="F100" s="10" t="s">
        <v>74</v>
      </c>
      <c r="G100" s="26">
        <v>619400</v>
      </c>
      <c r="H100" s="26">
        <v>658600</v>
      </c>
    </row>
    <row r="101" spans="1:8" s="117" customFormat="1" ht="51">
      <c r="A101" s="114"/>
      <c r="B101" s="114"/>
      <c r="C101" s="114"/>
      <c r="D101" s="115" t="s">
        <v>186</v>
      </c>
      <c r="E101" s="92"/>
      <c r="F101" s="91" t="s">
        <v>185</v>
      </c>
      <c r="G101" s="116">
        <f>G102</f>
        <v>219600</v>
      </c>
      <c r="H101" s="116">
        <f>H102</f>
        <v>457200</v>
      </c>
    </row>
    <row r="102" spans="1:8" s="117" customFormat="1" ht="12.75">
      <c r="A102" s="114"/>
      <c r="B102" s="114"/>
      <c r="C102" s="114"/>
      <c r="D102" s="115"/>
      <c r="E102" s="92" t="s">
        <v>64</v>
      </c>
      <c r="F102" s="91" t="s">
        <v>66</v>
      </c>
      <c r="G102" s="116">
        <f>G103</f>
        <v>219600</v>
      </c>
      <c r="H102" s="116">
        <f>H103</f>
        <v>457200</v>
      </c>
    </row>
    <row r="103" spans="1:8" s="117" customFormat="1" ht="12.75">
      <c r="A103" s="114"/>
      <c r="B103" s="114"/>
      <c r="C103" s="114"/>
      <c r="D103" s="115"/>
      <c r="E103" s="92" t="s">
        <v>65</v>
      </c>
      <c r="F103" s="91" t="s">
        <v>67</v>
      </c>
      <c r="G103" s="116">
        <v>219600</v>
      </c>
      <c r="H103" s="116">
        <v>457200</v>
      </c>
    </row>
    <row r="104" spans="1:8" ht="12.75">
      <c r="A104" s="8"/>
      <c r="B104" s="8"/>
      <c r="C104" s="4"/>
      <c r="D104" s="4"/>
      <c r="E104" s="7"/>
      <c r="F104" s="10"/>
      <c r="G104" s="26"/>
      <c r="H104" s="26"/>
    </row>
    <row r="105" spans="1:8" ht="12.75">
      <c r="A105" s="23"/>
      <c r="B105" s="16" t="s">
        <v>107</v>
      </c>
      <c r="C105" s="16"/>
      <c r="D105" s="16"/>
      <c r="E105" s="16"/>
      <c r="F105" s="18" t="s">
        <v>18</v>
      </c>
      <c r="G105" s="19">
        <f>G110+G114+G106</f>
        <v>262201</v>
      </c>
      <c r="H105" s="19">
        <f>H110+H114+H106</f>
        <v>263118</v>
      </c>
    </row>
    <row r="106" spans="1:8" ht="12.75">
      <c r="A106" s="23"/>
      <c r="B106" s="16"/>
      <c r="C106" s="93" t="s">
        <v>97</v>
      </c>
      <c r="D106" s="96"/>
      <c r="E106" s="96"/>
      <c r="F106" s="99" t="s">
        <v>170</v>
      </c>
      <c r="G106" s="100">
        <f aca="true" t="shared" si="2" ref="G106:H108">G107</f>
        <v>10601</v>
      </c>
      <c r="H106" s="100">
        <f t="shared" si="2"/>
        <v>10601</v>
      </c>
    </row>
    <row r="107" spans="1:8" ht="12.75">
      <c r="A107" s="23"/>
      <c r="B107" s="16"/>
      <c r="C107" s="96"/>
      <c r="D107" s="96" t="s">
        <v>168</v>
      </c>
      <c r="E107" s="96"/>
      <c r="F107" s="97" t="s">
        <v>171</v>
      </c>
      <c r="G107" s="98">
        <f t="shared" si="2"/>
        <v>10601</v>
      </c>
      <c r="H107" s="98">
        <f t="shared" si="2"/>
        <v>10601</v>
      </c>
    </row>
    <row r="108" spans="1:8" ht="12.75">
      <c r="A108" s="23"/>
      <c r="B108" s="16"/>
      <c r="C108" s="96"/>
      <c r="D108" s="96"/>
      <c r="E108" s="96" t="s">
        <v>64</v>
      </c>
      <c r="F108" s="97" t="s">
        <v>66</v>
      </c>
      <c r="G108" s="98">
        <f t="shared" si="2"/>
        <v>10601</v>
      </c>
      <c r="H108" s="98">
        <f t="shared" si="2"/>
        <v>10601</v>
      </c>
    </row>
    <row r="109" spans="1:8" ht="12.75">
      <c r="A109" s="23"/>
      <c r="B109" s="16"/>
      <c r="C109" s="96"/>
      <c r="D109" s="96"/>
      <c r="E109" s="96" t="s">
        <v>65</v>
      </c>
      <c r="F109" s="97" t="s">
        <v>67</v>
      </c>
      <c r="G109" s="98">
        <v>10601</v>
      </c>
      <c r="H109" s="98">
        <v>10601</v>
      </c>
    </row>
    <row r="110" spans="1:8" ht="12.75">
      <c r="A110" s="23"/>
      <c r="B110" s="23"/>
      <c r="C110" s="11" t="s">
        <v>98</v>
      </c>
      <c r="D110" s="8"/>
      <c r="E110" s="7"/>
      <c r="F110" s="9" t="s">
        <v>143</v>
      </c>
      <c r="G110" s="13">
        <f aca="true" t="shared" si="3" ref="G110:H112">G111</f>
        <v>11600</v>
      </c>
      <c r="H110" s="13">
        <f t="shared" si="3"/>
        <v>12517</v>
      </c>
    </row>
    <row r="111" spans="1:8" ht="12.75">
      <c r="A111" s="23"/>
      <c r="B111" s="23"/>
      <c r="C111" s="16"/>
      <c r="D111" s="7" t="s">
        <v>144</v>
      </c>
      <c r="E111" s="7"/>
      <c r="F111" s="10" t="s">
        <v>145</v>
      </c>
      <c r="G111" s="15">
        <f t="shared" si="3"/>
        <v>11600</v>
      </c>
      <c r="H111" s="15">
        <f t="shared" si="3"/>
        <v>12517</v>
      </c>
    </row>
    <row r="112" spans="1:8" ht="13.5" customHeight="1">
      <c r="A112" s="8"/>
      <c r="B112" s="8"/>
      <c r="C112" s="16"/>
      <c r="D112" s="7"/>
      <c r="E112" s="7" t="s">
        <v>64</v>
      </c>
      <c r="F112" s="10" t="s">
        <v>66</v>
      </c>
      <c r="G112" s="15">
        <f t="shared" si="3"/>
        <v>11600</v>
      </c>
      <c r="H112" s="15">
        <f t="shared" si="3"/>
        <v>12517</v>
      </c>
    </row>
    <row r="113" spans="1:8" ht="12.75">
      <c r="A113" s="8"/>
      <c r="B113" s="8"/>
      <c r="C113" s="16"/>
      <c r="D113" s="7"/>
      <c r="E113" s="7" t="s">
        <v>65</v>
      </c>
      <c r="F113" s="10" t="s">
        <v>67</v>
      </c>
      <c r="G113" s="15">
        <v>11600</v>
      </c>
      <c r="H113" s="15">
        <v>12517</v>
      </c>
    </row>
    <row r="114" spans="1:8" ht="12.75">
      <c r="A114" s="8"/>
      <c r="B114" s="8"/>
      <c r="C114" s="11" t="s">
        <v>99</v>
      </c>
      <c r="D114" s="11"/>
      <c r="E114" s="11"/>
      <c r="F114" s="5" t="s">
        <v>19</v>
      </c>
      <c r="G114" s="13">
        <f aca="true" t="shared" si="4" ref="G114:H117">G115</f>
        <v>240000</v>
      </c>
      <c r="H114" s="13">
        <f t="shared" si="4"/>
        <v>240000</v>
      </c>
    </row>
    <row r="115" spans="1:8" ht="13.5" customHeight="1">
      <c r="A115" s="8"/>
      <c r="B115" s="8"/>
      <c r="C115" s="11"/>
      <c r="D115" s="4" t="s">
        <v>43</v>
      </c>
      <c r="E115" s="11"/>
      <c r="F115" s="6" t="s">
        <v>19</v>
      </c>
      <c r="G115" s="15">
        <f t="shared" si="4"/>
        <v>240000</v>
      </c>
      <c r="H115" s="15">
        <f t="shared" si="4"/>
        <v>240000</v>
      </c>
    </row>
    <row r="116" spans="1:8" ht="12.75">
      <c r="A116" s="8"/>
      <c r="B116" s="8"/>
      <c r="C116" s="11"/>
      <c r="D116" s="4" t="s">
        <v>46</v>
      </c>
      <c r="E116" s="11"/>
      <c r="F116" s="6" t="s">
        <v>47</v>
      </c>
      <c r="G116" s="15">
        <f t="shared" si="4"/>
        <v>240000</v>
      </c>
      <c r="H116" s="15">
        <f t="shared" si="4"/>
        <v>240000</v>
      </c>
    </row>
    <row r="117" spans="1:8" ht="12.75">
      <c r="A117" s="7"/>
      <c r="B117" s="7"/>
      <c r="C117" s="11"/>
      <c r="D117" s="4"/>
      <c r="E117" s="7" t="s">
        <v>64</v>
      </c>
      <c r="F117" s="10" t="s">
        <v>66</v>
      </c>
      <c r="G117" s="15">
        <f t="shared" si="4"/>
        <v>240000</v>
      </c>
      <c r="H117" s="15">
        <f t="shared" si="4"/>
        <v>240000</v>
      </c>
    </row>
    <row r="118" spans="1:8" ht="12.75">
      <c r="A118" s="7"/>
      <c r="B118" s="7"/>
      <c r="C118" s="11"/>
      <c r="D118" s="4"/>
      <c r="E118" s="7" t="s">
        <v>65</v>
      </c>
      <c r="F118" s="10" t="s">
        <v>67</v>
      </c>
      <c r="G118" s="15">
        <v>240000</v>
      </c>
      <c r="H118" s="15">
        <v>240000</v>
      </c>
    </row>
    <row r="119" spans="1:8" ht="12.75">
      <c r="A119" s="21"/>
      <c r="B119" s="21"/>
      <c r="C119" s="7"/>
      <c r="D119" s="7"/>
      <c r="E119" s="63"/>
      <c r="F119" s="37"/>
      <c r="G119" s="15"/>
      <c r="H119" s="15"/>
    </row>
    <row r="120" spans="1:8" ht="12.75">
      <c r="A120" s="22"/>
      <c r="B120" s="23" t="s">
        <v>108</v>
      </c>
      <c r="C120" s="23"/>
      <c r="D120" s="23"/>
      <c r="E120" s="23"/>
      <c r="F120" s="24" t="s">
        <v>20</v>
      </c>
      <c r="G120" s="35">
        <f>G121</f>
        <v>6007161</v>
      </c>
      <c r="H120" s="35">
        <f>H121</f>
        <v>4988525</v>
      </c>
    </row>
    <row r="121" spans="1:8" ht="12.75">
      <c r="A121" s="22"/>
      <c r="B121" s="22"/>
      <c r="C121" s="8" t="s">
        <v>97</v>
      </c>
      <c r="D121" s="8"/>
      <c r="E121" s="8"/>
      <c r="F121" s="9" t="s">
        <v>21</v>
      </c>
      <c r="G121" s="31">
        <f>G122+G127</f>
        <v>6007161</v>
      </c>
      <c r="H121" s="31">
        <f>H122+H127</f>
        <v>4988525</v>
      </c>
    </row>
    <row r="122" spans="1:8" ht="25.5">
      <c r="A122" s="22"/>
      <c r="B122" s="22"/>
      <c r="C122" s="7"/>
      <c r="D122" s="7" t="s">
        <v>22</v>
      </c>
      <c r="E122" s="7"/>
      <c r="F122" s="10" t="s">
        <v>23</v>
      </c>
      <c r="G122" s="26">
        <f>G123</f>
        <v>4865799</v>
      </c>
      <c r="H122" s="26">
        <f>H123</f>
        <v>3729536</v>
      </c>
    </row>
    <row r="123" spans="1:8" ht="12.75">
      <c r="A123" s="22"/>
      <c r="B123" s="22"/>
      <c r="C123" s="7"/>
      <c r="D123" s="7" t="s">
        <v>44</v>
      </c>
      <c r="E123" s="7"/>
      <c r="F123" s="10" t="s">
        <v>24</v>
      </c>
      <c r="G123" s="26">
        <f>G126</f>
        <v>4865799</v>
      </c>
      <c r="H123" s="26">
        <f>H126</f>
        <v>3729536</v>
      </c>
    </row>
    <row r="124" spans="1:8" ht="12.75">
      <c r="A124" s="22"/>
      <c r="B124" s="22"/>
      <c r="C124" s="7"/>
      <c r="D124" s="7" t="s">
        <v>75</v>
      </c>
      <c r="E124" s="7"/>
      <c r="F124" s="30" t="s">
        <v>76</v>
      </c>
      <c r="G124" s="26">
        <f>G125</f>
        <v>4865799</v>
      </c>
      <c r="H124" s="26">
        <f>H125</f>
        <v>3729536</v>
      </c>
    </row>
    <row r="125" spans="1:8" ht="25.5">
      <c r="A125" s="22"/>
      <c r="B125" s="22"/>
      <c r="C125" s="7"/>
      <c r="D125" s="7"/>
      <c r="E125" s="7" t="s">
        <v>77</v>
      </c>
      <c r="F125" s="10" t="s">
        <v>78</v>
      </c>
      <c r="G125" s="26">
        <f>G126</f>
        <v>4865799</v>
      </c>
      <c r="H125" s="26">
        <f>H126</f>
        <v>3729536</v>
      </c>
    </row>
    <row r="126" spans="1:8" ht="12.75">
      <c r="A126" s="22"/>
      <c r="B126" s="22"/>
      <c r="C126" s="7"/>
      <c r="D126" s="7"/>
      <c r="E126" s="7" t="s">
        <v>79</v>
      </c>
      <c r="F126" s="10" t="s">
        <v>80</v>
      </c>
      <c r="G126" s="26">
        <v>4865799</v>
      </c>
      <c r="H126" s="26">
        <v>3729536</v>
      </c>
    </row>
    <row r="127" spans="1:8" ht="12.75">
      <c r="A127" s="22"/>
      <c r="B127" s="22"/>
      <c r="C127" s="7"/>
      <c r="D127" s="7" t="s">
        <v>25</v>
      </c>
      <c r="E127" s="7"/>
      <c r="F127" s="10" t="s">
        <v>26</v>
      </c>
      <c r="G127" s="26">
        <f aca="true" t="shared" si="5" ref="G127:H130">G128</f>
        <v>1141362</v>
      </c>
      <c r="H127" s="26">
        <f t="shared" si="5"/>
        <v>1258989</v>
      </c>
    </row>
    <row r="128" spans="1:8" ht="12.75">
      <c r="A128" s="7"/>
      <c r="B128" s="7"/>
      <c r="C128" s="7"/>
      <c r="D128" s="7" t="s">
        <v>45</v>
      </c>
      <c r="E128" s="7"/>
      <c r="F128" s="10" t="s">
        <v>24</v>
      </c>
      <c r="G128" s="26">
        <f t="shared" si="5"/>
        <v>1141362</v>
      </c>
      <c r="H128" s="26">
        <f t="shared" si="5"/>
        <v>1258989</v>
      </c>
    </row>
    <row r="129" spans="1:8" ht="12.75">
      <c r="A129" s="23"/>
      <c r="B129" s="23"/>
      <c r="C129" s="7"/>
      <c r="D129" s="7" t="s">
        <v>81</v>
      </c>
      <c r="E129" s="7"/>
      <c r="F129" s="30" t="s">
        <v>76</v>
      </c>
      <c r="G129" s="26">
        <f t="shared" si="5"/>
        <v>1141362</v>
      </c>
      <c r="H129" s="26">
        <f t="shared" si="5"/>
        <v>1258989</v>
      </c>
    </row>
    <row r="130" spans="1:8" ht="25.5">
      <c r="A130" s="8"/>
      <c r="B130" s="8"/>
      <c r="C130" s="7"/>
      <c r="D130" s="7"/>
      <c r="E130" s="7" t="s">
        <v>77</v>
      </c>
      <c r="F130" s="10" t="s">
        <v>78</v>
      </c>
      <c r="G130" s="26">
        <f t="shared" si="5"/>
        <v>1141362</v>
      </c>
      <c r="H130" s="26">
        <f t="shared" si="5"/>
        <v>1258989</v>
      </c>
    </row>
    <row r="131" spans="1:8" ht="12.75" customHeight="1">
      <c r="A131" s="7"/>
      <c r="B131" s="7"/>
      <c r="C131" s="7"/>
      <c r="D131" s="7"/>
      <c r="E131" s="7" t="s">
        <v>79</v>
      </c>
      <c r="F131" s="10" t="s">
        <v>80</v>
      </c>
      <c r="G131" s="26">
        <v>1141362</v>
      </c>
      <c r="H131" s="26">
        <v>1258989</v>
      </c>
    </row>
    <row r="132" spans="1:8" ht="12.75">
      <c r="A132" s="7"/>
      <c r="B132" s="7"/>
      <c r="C132" s="7"/>
      <c r="D132" s="7"/>
      <c r="E132" s="7"/>
      <c r="F132" s="10"/>
      <c r="G132" s="39"/>
      <c r="H132" s="26"/>
    </row>
    <row r="133" spans="1:8" ht="17.25" customHeight="1">
      <c r="A133" s="7"/>
      <c r="B133" s="23" t="s">
        <v>106</v>
      </c>
      <c r="C133" s="23"/>
      <c r="D133" s="23"/>
      <c r="E133" s="23"/>
      <c r="F133" s="24" t="s">
        <v>27</v>
      </c>
      <c r="G133" s="35">
        <f>G134+G139</f>
        <v>402300</v>
      </c>
      <c r="H133" s="35">
        <f>H134+H139</f>
        <v>434000</v>
      </c>
    </row>
    <row r="134" spans="1:8" ht="12.75">
      <c r="A134" s="7"/>
      <c r="B134" s="7"/>
      <c r="C134" s="8" t="s">
        <v>97</v>
      </c>
      <c r="D134" s="23"/>
      <c r="E134" s="23"/>
      <c r="F134" s="9" t="s">
        <v>54</v>
      </c>
      <c r="G134" s="31">
        <f aca="true" t="shared" si="6" ref="G134:H137">G135</f>
        <v>29000</v>
      </c>
      <c r="H134" s="31">
        <f t="shared" si="6"/>
        <v>31300</v>
      </c>
    </row>
    <row r="135" spans="1:8" ht="12.75">
      <c r="A135" s="7"/>
      <c r="B135" s="7"/>
      <c r="C135" s="8"/>
      <c r="D135" s="7" t="s">
        <v>82</v>
      </c>
      <c r="E135" s="7"/>
      <c r="F135" s="10" t="s">
        <v>83</v>
      </c>
      <c r="G135" s="31">
        <f t="shared" si="6"/>
        <v>29000</v>
      </c>
      <c r="H135" s="31">
        <f t="shared" si="6"/>
        <v>31300</v>
      </c>
    </row>
    <row r="136" spans="1:8" ht="12" customHeight="1">
      <c r="A136" s="7"/>
      <c r="B136" s="7"/>
      <c r="C136" s="23"/>
      <c r="D136" s="7" t="s">
        <v>53</v>
      </c>
      <c r="E136" s="23"/>
      <c r="F136" s="10" t="s">
        <v>55</v>
      </c>
      <c r="G136" s="26">
        <f t="shared" si="6"/>
        <v>29000</v>
      </c>
      <c r="H136" s="26">
        <f t="shared" si="6"/>
        <v>31300</v>
      </c>
    </row>
    <row r="137" spans="1:8" ht="12" customHeight="1">
      <c r="A137" s="7"/>
      <c r="B137" s="7"/>
      <c r="C137" s="23"/>
      <c r="D137" s="23"/>
      <c r="E137" s="7" t="s">
        <v>84</v>
      </c>
      <c r="F137" s="10" t="s">
        <v>85</v>
      </c>
      <c r="G137" s="26">
        <f t="shared" si="6"/>
        <v>29000</v>
      </c>
      <c r="H137" s="26">
        <f t="shared" si="6"/>
        <v>31300</v>
      </c>
    </row>
    <row r="138" spans="1:8" ht="12.75">
      <c r="A138" s="7"/>
      <c r="B138" s="7"/>
      <c r="C138" s="23"/>
      <c r="D138" s="23"/>
      <c r="E138" s="34">
        <v>310</v>
      </c>
      <c r="F138" s="10" t="s">
        <v>86</v>
      </c>
      <c r="G138" s="26">
        <v>29000</v>
      </c>
      <c r="H138" s="26">
        <v>31300</v>
      </c>
    </row>
    <row r="139" spans="1:8" ht="12.75">
      <c r="A139" s="7"/>
      <c r="B139" s="7"/>
      <c r="C139" s="8" t="s">
        <v>99</v>
      </c>
      <c r="D139" s="7"/>
      <c r="E139" s="7"/>
      <c r="F139" s="9" t="s">
        <v>28</v>
      </c>
      <c r="G139" s="26">
        <f>G140</f>
        <v>373300</v>
      </c>
      <c r="H139" s="26">
        <f>H140</f>
        <v>402700</v>
      </c>
    </row>
    <row r="140" spans="1:8" ht="63.75">
      <c r="A140" s="7"/>
      <c r="B140" s="7"/>
      <c r="C140" s="8"/>
      <c r="D140" s="7" t="s">
        <v>174</v>
      </c>
      <c r="E140" s="7"/>
      <c r="F140" s="10" t="s">
        <v>176</v>
      </c>
      <c r="G140" s="26">
        <f>G143+G141</f>
        <v>373300</v>
      </c>
      <c r="H140" s="26">
        <f>H143+H141</f>
        <v>402700</v>
      </c>
    </row>
    <row r="141" spans="1:8" ht="12.75">
      <c r="A141" s="7"/>
      <c r="B141" s="7"/>
      <c r="C141" s="8"/>
      <c r="D141" s="7"/>
      <c r="E141" s="34">
        <v>300</v>
      </c>
      <c r="F141" s="10" t="s">
        <v>85</v>
      </c>
      <c r="G141" s="26">
        <f>G142</f>
        <v>37330</v>
      </c>
      <c r="H141" s="26">
        <f>H142</f>
        <v>40270</v>
      </c>
    </row>
    <row r="142" spans="1:8" ht="25.5">
      <c r="A142" s="7"/>
      <c r="B142" s="7"/>
      <c r="C142" s="8"/>
      <c r="D142" s="7"/>
      <c r="E142" s="34">
        <v>320</v>
      </c>
      <c r="F142" s="10" t="s">
        <v>179</v>
      </c>
      <c r="G142" s="26">
        <v>37330</v>
      </c>
      <c r="H142" s="26">
        <v>40270</v>
      </c>
    </row>
    <row r="143" spans="1:8" ht="25.5">
      <c r="A143" s="7"/>
      <c r="B143" s="7"/>
      <c r="C143" s="8"/>
      <c r="D143" s="7"/>
      <c r="E143" s="7" t="s">
        <v>77</v>
      </c>
      <c r="F143" s="10" t="s">
        <v>177</v>
      </c>
      <c r="G143" s="26">
        <f>G144</f>
        <v>335970</v>
      </c>
      <c r="H143" s="26">
        <f>H144</f>
        <v>362430</v>
      </c>
    </row>
    <row r="144" spans="1:8" ht="12.75">
      <c r="A144" s="56"/>
      <c r="B144" s="56"/>
      <c r="C144" s="8"/>
      <c r="D144" s="7"/>
      <c r="E144" s="7" t="s">
        <v>79</v>
      </c>
      <c r="F144" s="10" t="s">
        <v>178</v>
      </c>
      <c r="G144" s="26">
        <v>335970</v>
      </c>
      <c r="H144" s="26">
        <v>362430</v>
      </c>
    </row>
    <row r="145" spans="1:8" ht="13.5">
      <c r="A145" s="8"/>
      <c r="B145" s="23" t="s">
        <v>112</v>
      </c>
      <c r="C145" s="66"/>
      <c r="D145" s="7"/>
      <c r="E145" s="7"/>
      <c r="F145" s="67" t="s">
        <v>88</v>
      </c>
      <c r="G145" s="35">
        <f aca="true" t="shared" si="7" ref="G145:H147">G146</f>
        <v>325599</v>
      </c>
      <c r="H145" s="35">
        <f t="shared" si="7"/>
        <v>620943</v>
      </c>
    </row>
    <row r="146" spans="1:8" ht="12.75">
      <c r="A146" s="8"/>
      <c r="B146" s="23"/>
      <c r="C146" s="8" t="s">
        <v>112</v>
      </c>
      <c r="D146" s="7"/>
      <c r="E146" s="7"/>
      <c r="F146" s="68" t="s">
        <v>88</v>
      </c>
      <c r="G146" s="26">
        <f t="shared" si="7"/>
        <v>325599</v>
      </c>
      <c r="H146" s="26">
        <f t="shared" si="7"/>
        <v>620943</v>
      </c>
    </row>
    <row r="147" spans="1:8" ht="12.75" customHeight="1">
      <c r="A147" s="8"/>
      <c r="B147" s="63"/>
      <c r="C147" s="66"/>
      <c r="D147" s="30" t="s">
        <v>90</v>
      </c>
      <c r="E147" s="7"/>
      <c r="F147" s="69" t="s">
        <v>88</v>
      </c>
      <c r="G147" s="26">
        <f t="shared" si="7"/>
        <v>325599</v>
      </c>
      <c r="H147" s="26">
        <f t="shared" si="7"/>
        <v>620943</v>
      </c>
    </row>
    <row r="148" spans="1:8" ht="13.5" thickBot="1">
      <c r="A148" s="70"/>
      <c r="B148" s="71"/>
      <c r="C148" s="70"/>
      <c r="D148" s="72"/>
      <c r="E148" s="73" t="s">
        <v>89</v>
      </c>
      <c r="F148" s="69" t="s">
        <v>88</v>
      </c>
      <c r="G148" s="26">
        <v>325599</v>
      </c>
      <c r="H148" s="26">
        <v>620943</v>
      </c>
    </row>
    <row r="149" spans="1:8" ht="13.5" thickBot="1">
      <c r="A149" s="118" t="s">
        <v>87</v>
      </c>
      <c r="B149" s="119"/>
      <c r="C149" s="41"/>
      <c r="D149" s="38"/>
      <c r="E149" s="38"/>
      <c r="F149" s="44"/>
      <c r="G149" s="45">
        <f>G12+G26</f>
        <v>13023962</v>
      </c>
      <c r="H149" s="45">
        <f>H12+H26</f>
        <v>12418862</v>
      </c>
    </row>
    <row r="150" spans="1:8" ht="12.75">
      <c r="A150" s="40"/>
      <c r="B150" s="40"/>
      <c r="C150" s="40"/>
      <c r="D150" s="40"/>
      <c r="E150" s="40"/>
      <c r="F150" s="40"/>
      <c r="G150" s="40"/>
      <c r="H150" s="40"/>
    </row>
    <row r="151" spans="1:8" ht="12.75">
      <c r="A151" s="40"/>
      <c r="B151" s="40"/>
      <c r="C151" s="40"/>
      <c r="D151" s="40"/>
      <c r="E151" s="40"/>
      <c r="F151" s="40"/>
      <c r="G151" s="40"/>
      <c r="H151" s="40"/>
    </row>
  </sheetData>
  <sheetProtection/>
  <mergeCells count="10">
    <mergeCell ref="A149:B149"/>
    <mergeCell ref="A6:I6"/>
    <mergeCell ref="A7:H7"/>
    <mergeCell ref="H9:H10"/>
    <mergeCell ref="G9:G10"/>
    <mergeCell ref="A9:A10"/>
    <mergeCell ref="B9:B10"/>
    <mergeCell ref="C9:C10"/>
    <mergeCell ref="D9:D10"/>
    <mergeCell ref="E9:E10"/>
  </mergeCells>
  <printOptions/>
  <pageMargins left="0.7" right="0.2" top="0.48" bottom="0.5" header="0.51" footer="0.3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2"/>
  <sheetViews>
    <sheetView zoomScaleSheetLayoutView="100" zoomScalePageLayoutView="0" workbookViewId="0" topLeftCell="A162">
      <selection activeCell="F123" sqref="F123"/>
    </sheetView>
  </sheetViews>
  <sheetFormatPr defaultColWidth="8.75390625" defaultRowHeight="12.75"/>
  <cols>
    <col min="1" max="1" width="6.625" style="0" customWidth="1"/>
    <col min="2" max="2" width="6.75390625" style="0" customWidth="1"/>
    <col min="3" max="3" width="6.625" style="0" customWidth="1"/>
    <col min="4" max="4" width="8.625" style="0" customWidth="1"/>
    <col min="5" max="5" width="7.625" style="0" customWidth="1"/>
    <col min="6" max="6" width="58.125" style="0" customWidth="1"/>
    <col min="7" max="7" width="12.375" style="0" customWidth="1"/>
    <col min="8" max="8" width="8.75390625" style="0" customWidth="1"/>
    <col min="9" max="9" width="11.75390625" style="0" bestFit="1" customWidth="1"/>
  </cols>
  <sheetData>
    <row r="1" spans="4:7" ht="12.75">
      <c r="D1" s="3"/>
      <c r="G1" s="3" t="s">
        <v>109</v>
      </c>
    </row>
    <row r="2" spans="4:7" ht="12.75">
      <c r="D2" s="46"/>
      <c r="G2" s="3" t="s">
        <v>91</v>
      </c>
    </row>
    <row r="3" spans="4:7" ht="12.75">
      <c r="D3" s="46"/>
      <c r="G3" s="3" t="s">
        <v>48</v>
      </c>
    </row>
    <row r="4" spans="4:7" ht="12.75">
      <c r="D4" s="47"/>
      <c r="G4" s="3" t="s">
        <v>184</v>
      </c>
    </row>
    <row r="6" spans="1:8" ht="21" customHeight="1">
      <c r="A6" s="105" t="s">
        <v>155</v>
      </c>
      <c r="B6" s="105"/>
      <c r="C6" s="105"/>
      <c r="D6" s="105"/>
      <c r="E6" s="105"/>
      <c r="F6" s="105"/>
      <c r="G6" s="105"/>
      <c r="H6" s="1"/>
    </row>
    <row r="8" spans="1:7" ht="12.75">
      <c r="A8" s="110" t="s">
        <v>92</v>
      </c>
      <c r="B8" s="112" t="s">
        <v>0</v>
      </c>
      <c r="C8" s="110" t="s">
        <v>2</v>
      </c>
      <c r="D8" s="110" t="s">
        <v>94</v>
      </c>
      <c r="E8" s="110" t="s">
        <v>95</v>
      </c>
      <c r="F8" s="28" t="s">
        <v>1</v>
      </c>
      <c r="G8" s="108" t="s">
        <v>124</v>
      </c>
    </row>
    <row r="9" spans="1:7" ht="12.75">
      <c r="A9" s="111"/>
      <c r="B9" s="113"/>
      <c r="C9" s="111"/>
      <c r="D9" s="111"/>
      <c r="E9" s="111"/>
      <c r="F9" s="29"/>
      <c r="G9" s="109"/>
    </row>
    <row r="10" spans="1:7" ht="10.5" customHeight="1">
      <c r="A10" s="25" t="s">
        <v>3</v>
      </c>
      <c r="B10" s="25" t="s">
        <v>4</v>
      </c>
      <c r="C10" s="25" t="s">
        <v>5</v>
      </c>
      <c r="D10" s="25" t="s">
        <v>6</v>
      </c>
      <c r="E10" s="25" t="s">
        <v>100</v>
      </c>
      <c r="F10" s="25" t="s">
        <v>101</v>
      </c>
      <c r="G10" s="25" t="s">
        <v>102</v>
      </c>
    </row>
    <row r="11" spans="1:7" ht="12.75">
      <c r="A11" s="16" t="s">
        <v>126</v>
      </c>
      <c r="B11" s="49"/>
      <c r="C11" s="49"/>
      <c r="D11" s="49"/>
      <c r="E11" s="49"/>
      <c r="F11" s="74" t="s">
        <v>125</v>
      </c>
      <c r="G11" s="19">
        <f>G12</f>
        <v>93702</v>
      </c>
    </row>
    <row r="12" spans="1:7" ht="13.5">
      <c r="A12" s="49"/>
      <c r="B12" s="16" t="s">
        <v>97</v>
      </c>
      <c r="C12" s="16"/>
      <c r="D12" s="76"/>
      <c r="E12" s="16"/>
      <c r="F12" s="18" t="s">
        <v>7</v>
      </c>
      <c r="G12" s="54">
        <f>G13+G24</f>
        <v>93702</v>
      </c>
    </row>
    <row r="13" spans="1:7" ht="40.5">
      <c r="A13" s="49"/>
      <c r="B13" s="49"/>
      <c r="C13" s="51" t="s">
        <v>99</v>
      </c>
      <c r="D13" s="16"/>
      <c r="E13" s="16"/>
      <c r="F13" s="53" t="s">
        <v>33</v>
      </c>
      <c r="G13" s="54">
        <f>G14+G21</f>
        <v>73702</v>
      </c>
    </row>
    <row r="14" spans="1:7" ht="25.5">
      <c r="A14" s="49"/>
      <c r="B14" s="49"/>
      <c r="C14" s="11"/>
      <c r="D14" s="4" t="s">
        <v>39</v>
      </c>
      <c r="E14" s="12"/>
      <c r="F14" s="14" t="s">
        <v>38</v>
      </c>
      <c r="G14" s="15">
        <f>G15+G18</f>
        <v>58702</v>
      </c>
    </row>
    <row r="15" spans="1:7" ht="12.75">
      <c r="A15" s="49"/>
      <c r="B15" s="49"/>
      <c r="C15" s="11"/>
      <c r="D15" s="4" t="s">
        <v>34</v>
      </c>
      <c r="E15" s="4"/>
      <c r="F15" s="6" t="s">
        <v>11</v>
      </c>
      <c r="G15" s="15">
        <f>G16</f>
        <v>38700</v>
      </c>
    </row>
    <row r="16" spans="1:7" ht="25.5">
      <c r="A16" s="49"/>
      <c r="B16" s="49"/>
      <c r="C16" s="16"/>
      <c r="D16" s="16"/>
      <c r="E16" s="4" t="s">
        <v>60</v>
      </c>
      <c r="F16" s="10" t="s">
        <v>62</v>
      </c>
      <c r="G16" s="15">
        <f>G17</f>
        <v>38700</v>
      </c>
    </row>
    <row r="17" spans="1:7" ht="12.75">
      <c r="A17" s="49"/>
      <c r="B17" s="49"/>
      <c r="C17" s="16"/>
      <c r="D17" s="16"/>
      <c r="E17" s="4" t="s">
        <v>61</v>
      </c>
      <c r="F17" s="10" t="s">
        <v>63</v>
      </c>
      <c r="G17" s="15">
        <v>38700</v>
      </c>
    </row>
    <row r="18" spans="1:7" ht="12.75">
      <c r="A18" s="49"/>
      <c r="B18" s="49"/>
      <c r="C18" s="16"/>
      <c r="D18" s="4" t="s">
        <v>35</v>
      </c>
      <c r="E18" s="4"/>
      <c r="F18" s="6" t="s">
        <v>12</v>
      </c>
      <c r="G18" s="15">
        <f>G19</f>
        <v>20002</v>
      </c>
    </row>
    <row r="19" spans="1:7" ht="12.75">
      <c r="A19" s="49"/>
      <c r="B19" s="49"/>
      <c r="C19" s="16"/>
      <c r="D19" s="16"/>
      <c r="E19" s="4" t="s">
        <v>64</v>
      </c>
      <c r="F19" s="10" t="s">
        <v>66</v>
      </c>
      <c r="G19" s="15">
        <f>G20</f>
        <v>20002</v>
      </c>
    </row>
    <row r="20" spans="1:7" ht="12.75">
      <c r="A20" s="49"/>
      <c r="B20" s="49"/>
      <c r="C20" s="16"/>
      <c r="D20" s="16"/>
      <c r="E20" s="4" t="s">
        <v>65</v>
      </c>
      <c r="F20" s="10" t="s">
        <v>67</v>
      </c>
      <c r="G20" s="15">
        <v>20002</v>
      </c>
    </row>
    <row r="21" spans="1:7" ht="51">
      <c r="A21" s="49"/>
      <c r="B21" s="49"/>
      <c r="C21" s="49"/>
      <c r="D21" s="22" t="s">
        <v>129</v>
      </c>
      <c r="E21" s="22"/>
      <c r="F21" s="27" t="s">
        <v>130</v>
      </c>
      <c r="G21" s="26">
        <f>G22</f>
        <v>15000</v>
      </c>
    </row>
    <row r="22" spans="1:7" ht="12.75">
      <c r="A22" s="49"/>
      <c r="B22" s="49"/>
      <c r="C22" s="49"/>
      <c r="D22" s="22"/>
      <c r="E22" s="22" t="s">
        <v>32</v>
      </c>
      <c r="F22" s="10" t="s">
        <v>29</v>
      </c>
      <c r="G22" s="26">
        <f>G23</f>
        <v>15000</v>
      </c>
    </row>
    <row r="23" spans="1:7" ht="12.75">
      <c r="A23" s="49"/>
      <c r="B23" s="49"/>
      <c r="C23" s="49"/>
      <c r="D23" s="22"/>
      <c r="E23" s="22" t="s">
        <v>72</v>
      </c>
      <c r="F23" s="10" t="s">
        <v>40</v>
      </c>
      <c r="G23" s="26">
        <v>15000</v>
      </c>
    </row>
    <row r="24" spans="1:7" ht="12.75" customHeight="1">
      <c r="A24" s="49"/>
      <c r="B24" s="49"/>
      <c r="C24" s="101"/>
      <c r="D24" s="48"/>
      <c r="E24" s="22"/>
      <c r="F24" s="102" t="s">
        <v>49</v>
      </c>
      <c r="G24" s="103">
        <f>G25</f>
        <v>20000</v>
      </c>
    </row>
    <row r="25" spans="1:7" ht="25.5">
      <c r="A25" s="49"/>
      <c r="B25" s="49"/>
      <c r="C25" s="49"/>
      <c r="D25" s="104" t="s">
        <v>181</v>
      </c>
      <c r="E25" s="22"/>
      <c r="F25" s="10" t="s">
        <v>182</v>
      </c>
      <c r="G25" s="26">
        <f>G26</f>
        <v>20000</v>
      </c>
    </row>
    <row r="26" spans="1:7" ht="12.75">
      <c r="A26" s="49"/>
      <c r="B26" s="49"/>
      <c r="C26" s="49"/>
      <c r="D26" s="48"/>
      <c r="E26" s="22" t="s">
        <v>68</v>
      </c>
      <c r="F26" s="10" t="s">
        <v>70</v>
      </c>
      <c r="G26" s="26">
        <f>G27</f>
        <v>20000</v>
      </c>
    </row>
    <row r="27" spans="1:7" ht="12.75">
      <c r="A27" s="49"/>
      <c r="B27" s="49"/>
      <c r="C27" s="49"/>
      <c r="D27" s="48"/>
      <c r="E27" s="22" t="s">
        <v>69</v>
      </c>
      <c r="F27" s="10" t="s">
        <v>71</v>
      </c>
      <c r="G27" s="26">
        <v>20000</v>
      </c>
    </row>
    <row r="28" spans="1:7" ht="9" customHeight="1">
      <c r="A28" s="49"/>
      <c r="B28" s="49"/>
      <c r="C28" s="49"/>
      <c r="D28" s="75"/>
      <c r="E28" s="49"/>
      <c r="F28" s="49"/>
      <c r="G28" s="49"/>
    </row>
    <row r="29" spans="1:7" ht="12.75">
      <c r="A29" s="16" t="s">
        <v>93</v>
      </c>
      <c r="B29" s="49"/>
      <c r="C29" s="49"/>
      <c r="D29" s="75"/>
      <c r="E29" s="49"/>
      <c r="F29" s="74" t="s">
        <v>96</v>
      </c>
      <c r="G29" s="79">
        <f>G30+G94+G105+G124+G144+G157+G173+G86</f>
        <v>13093839</v>
      </c>
    </row>
    <row r="30" spans="1:7" ht="12.75">
      <c r="A30" s="16"/>
      <c r="B30" s="16" t="s">
        <v>97</v>
      </c>
      <c r="C30" s="16"/>
      <c r="D30" s="76"/>
      <c r="E30" s="16"/>
      <c r="F30" s="18" t="s">
        <v>7</v>
      </c>
      <c r="G30" s="19">
        <f>G31+G36++G61+G66</f>
        <v>3168476</v>
      </c>
    </row>
    <row r="31" spans="1:7" ht="27">
      <c r="A31" s="11"/>
      <c r="B31" s="77"/>
      <c r="C31" s="51" t="s">
        <v>98</v>
      </c>
      <c r="D31" s="78"/>
      <c r="E31" s="52"/>
      <c r="F31" s="53" t="s">
        <v>30</v>
      </c>
      <c r="G31" s="54">
        <f>G32</f>
        <v>562146</v>
      </c>
    </row>
    <row r="32" spans="1:7" ht="25.5" customHeight="1">
      <c r="A32" s="11"/>
      <c r="B32" s="77"/>
      <c r="C32" s="11"/>
      <c r="D32" s="4" t="s">
        <v>39</v>
      </c>
      <c r="E32" s="12"/>
      <c r="F32" s="14" t="s">
        <v>38</v>
      </c>
      <c r="G32" s="15">
        <f>G33</f>
        <v>562146</v>
      </c>
    </row>
    <row r="33" spans="1:7" ht="12.75">
      <c r="A33" s="12"/>
      <c r="B33" s="12"/>
      <c r="C33" s="12"/>
      <c r="D33" s="4" t="s">
        <v>31</v>
      </c>
      <c r="E33" s="12"/>
      <c r="F33" s="6" t="s">
        <v>10</v>
      </c>
      <c r="G33" s="15">
        <f>G34</f>
        <v>562146</v>
      </c>
    </row>
    <row r="34" spans="1:7" ht="25.5">
      <c r="A34" s="12"/>
      <c r="B34" s="12"/>
      <c r="C34" s="12"/>
      <c r="D34" s="12"/>
      <c r="E34" s="4" t="s">
        <v>60</v>
      </c>
      <c r="F34" s="27" t="s">
        <v>62</v>
      </c>
      <c r="G34" s="15">
        <f>G35</f>
        <v>562146</v>
      </c>
    </row>
    <row r="35" spans="1:7" ht="12.75">
      <c r="A35" s="12"/>
      <c r="B35" s="12"/>
      <c r="C35" s="12"/>
      <c r="D35" s="12"/>
      <c r="E35" s="4" t="s">
        <v>61</v>
      </c>
      <c r="F35" s="27" t="s">
        <v>63</v>
      </c>
      <c r="G35" s="15">
        <v>562146</v>
      </c>
    </row>
    <row r="36" spans="1:7" ht="40.5">
      <c r="A36" s="11"/>
      <c r="B36" s="11"/>
      <c r="C36" s="51" t="s">
        <v>103</v>
      </c>
      <c r="D36" s="16"/>
      <c r="E36" s="16"/>
      <c r="F36" s="53" t="s">
        <v>33</v>
      </c>
      <c r="G36" s="54">
        <f>G37+G48+G45</f>
        <v>2542550</v>
      </c>
    </row>
    <row r="37" spans="1:7" ht="25.5">
      <c r="A37" s="11"/>
      <c r="B37" s="11"/>
      <c r="C37" s="11"/>
      <c r="D37" s="4" t="s">
        <v>39</v>
      </c>
      <c r="E37" s="12"/>
      <c r="F37" s="14" t="s">
        <v>38</v>
      </c>
      <c r="G37" s="15">
        <f>G38</f>
        <v>2484850</v>
      </c>
    </row>
    <row r="38" spans="1:7" ht="12.75">
      <c r="A38" s="4"/>
      <c r="B38" s="4"/>
      <c r="C38" s="4"/>
      <c r="D38" s="4" t="s">
        <v>35</v>
      </c>
      <c r="E38" s="4"/>
      <c r="F38" s="6" t="s">
        <v>12</v>
      </c>
      <c r="G38" s="15">
        <f>G39+G41+G43</f>
        <v>2484850</v>
      </c>
    </row>
    <row r="39" spans="1:7" ht="25.5">
      <c r="A39" s="4"/>
      <c r="B39" s="17"/>
      <c r="C39" s="4"/>
      <c r="D39" s="17"/>
      <c r="E39" s="4" t="s">
        <v>60</v>
      </c>
      <c r="F39" s="10" t="s">
        <v>62</v>
      </c>
      <c r="G39" s="15">
        <f>G40</f>
        <v>1872750</v>
      </c>
    </row>
    <row r="40" spans="1:7" ht="12.75">
      <c r="A40" s="4"/>
      <c r="B40" s="17"/>
      <c r="C40" s="4"/>
      <c r="D40" s="17"/>
      <c r="E40" s="4" t="s">
        <v>61</v>
      </c>
      <c r="F40" s="10" t="s">
        <v>63</v>
      </c>
      <c r="G40" s="15">
        <v>1872750</v>
      </c>
    </row>
    <row r="41" spans="1:7" ht="12.75">
      <c r="A41" s="4"/>
      <c r="B41" s="17"/>
      <c r="C41" s="4"/>
      <c r="D41" s="17"/>
      <c r="E41" s="4" t="s">
        <v>64</v>
      </c>
      <c r="F41" s="10" t="s">
        <v>66</v>
      </c>
      <c r="G41" s="15">
        <f>G42</f>
        <v>583500</v>
      </c>
    </row>
    <row r="42" spans="1:7" ht="12.75">
      <c r="A42" s="4"/>
      <c r="B42" s="17"/>
      <c r="C42" s="4"/>
      <c r="D42" s="17"/>
      <c r="E42" s="4" t="s">
        <v>65</v>
      </c>
      <c r="F42" s="10" t="s">
        <v>67</v>
      </c>
      <c r="G42" s="15">
        <v>583500</v>
      </c>
    </row>
    <row r="43" spans="1:7" ht="12.75">
      <c r="A43" s="4"/>
      <c r="B43" s="17"/>
      <c r="C43" s="4"/>
      <c r="D43" s="17"/>
      <c r="E43" s="4" t="s">
        <v>68</v>
      </c>
      <c r="F43" s="10" t="s">
        <v>70</v>
      </c>
      <c r="G43" s="26">
        <f>G44</f>
        <v>28600</v>
      </c>
    </row>
    <row r="44" spans="1:7" ht="12.75">
      <c r="A44" s="4"/>
      <c r="B44" s="17"/>
      <c r="C44" s="4"/>
      <c r="D44" s="17"/>
      <c r="E44" s="4" t="s">
        <v>69</v>
      </c>
      <c r="F44" s="10" t="s">
        <v>71</v>
      </c>
      <c r="G44" s="15">
        <v>28600</v>
      </c>
    </row>
    <row r="45" spans="1:7" ht="13.5" customHeight="1">
      <c r="A45" s="4"/>
      <c r="B45" s="17"/>
      <c r="C45" s="4"/>
      <c r="D45" s="17" t="s">
        <v>156</v>
      </c>
      <c r="E45" s="4"/>
      <c r="F45" s="10" t="s">
        <v>52</v>
      </c>
      <c r="G45" s="15">
        <f>G46</f>
        <v>1800</v>
      </c>
    </row>
    <row r="46" spans="1:7" ht="12.75">
      <c r="A46" s="4"/>
      <c r="B46" s="17"/>
      <c r="C46" s="4"/>
      <c r="D46" s="17"/>
      <c r="E46" s="4" t="s">
        <v>64</v>
      </c>
      <c r="F46" s="10" t="s">
        <v>66</v>
      </c>
      <c r="G46" s="15">
        <f>G47</f>
        <v>1800</v>
      </c>
    </row>
    <row r="47" spans="1:7" ht="12.75">
      <c r="A47" s="4"/>
      <c r="B47" s="17"/>
      <c r="C47" s="4"/>
      <c r="D47" s="17"/>
      <c r="E47" s="4" t="s">
        <v>65</v>
      </c>
      <c r="F47" s="10" t="s">
        <v>67</v>
      </c>
      <c r="G47" s="15">
        <v>1800</v>
      </c>
    </row>
    <row r="48" spans="1:7" ht="12.75">
      <c r="A48" s="4"/>
      <c r="B48" s="17"/>
      <c r="C48" s="4"/>
      <c r="D48" s="7" t="s">
        <v>36</v>
      </c>
      <c r="E48" s="4"/>
      <c r="F48" s="6" t="s">
        <v>29</v>
      </c>
      <c r="G48" s="26">
        <f>G49+G52+G55+G58</f>
        <v>55900</v>
      </c>
    </row>
    <row r="49" spans="1:7" ht="51">
      <c r="A49" s="4"/>
      <c r="B49" s="4"/>
      <c r="C49" s="51"/>
      <c r="D49" s="22" t="s">
        <v>132</v>
      </c>
      <c r="E49" s="22"/>
      <c r="F49" s="27" t="s">
        <v>131</v>
      </c>
      <c r="G49" s="26">
        <f>G50</f>
        <v>16862</v>
      </c>
    </row>
    <row r="50" spans="1:7" ht="12.75">
      <c r="A50" s="11"/>
      <c r="B50" s="11"/>
      <c r="C50" s="11"/>
      <c r="D50" s="22"/>
      <c r="E50" s="22" t="s">
        <v>32</v>
      </c>
      <c r="F50" s="10" t="s">
        <v>29</v>
      </c>
      <c r="G50" s="26">
        <f>G51</f>
        <v>16862</v>
      </c>
    </row>
    <row r="51" spans="1:7" ht="12.75">
      <c r="A51" s="11"/>
      <c r="B51" s="11"/>
      <c r="C51" s="4"/>
      <c r="D51" s="22"/>
      <c r="E51" s="22" t="s">
        <v>72</v>
      </c>
      <c r="F51" s="10" t="s">
        <v>40</v>
      </c>
      <c r="G51" s="26">
        <v>16862</v>
      </c>
    </row>
    <row r="52" spans="1:7" ht="51">
      <c r="A52" s="4"/>
      <c r="B52" s="20"/>
      <c r="C52" s="4"/>
      <c r="D52" s="22" t="s">
        <v>133</v>
      </c>
      <c r="E52" s="22"/>
      <c r="F52" s="27" t="s">
        <v>134</v>
      </c>
      <c r="G52" s="26">
        <f>G53</f>
        <v>38438</v>
      </c>
    </row>
    <row r="53" spans="1:7" ht="14.25" customHeight="1">
      <c r="A53" s="4"/>
      <c r="B53" s="20"/>
      <c r="C53" s="4"/>
      <c r="D53" s="22"/>
      <c r="E53" s="7" t="s">
        <v>32</v>
      </c>
      <c r="F53" s="33" t="s">
        <v>29</v>
      </c>
      <c r="G53" s="26">
        <f>G54</f>
        <v>38438</v>
      </c>
    </row>
    <row r="54" spans="1:7" ht="14.25" customHeight="1">
      <c r="A54" s="4"/>
      <c r="B54" s="20"/>
      <c r="C54" s="51"/>
      <c r="D54" s="7"/>
      <c r="E54" s="7" t="s">
        <v>72</v>
      </c>
      <c r="F54" s="33" t="s">
        <v>40</v>
      </c>
      <c r="G54" s="26">
        <v>38438</v>
      </c>
    </row>
    <row r="55" spans="1:7" ht="12.75" customHeight="1">
      <c r="A55" s="4"/>
      <c r="B55" s="4"/>
      <c r="C55" s="4"/>
      <c r="D55" s="48" t="s">
        <v>135</v>
      </c>
      <c r="E55" s="22"/>
      <c r="F55" s="27" t="s">
        <v>136</v>
      </c>
      <c r="G55" s="26">
        <f>G57</f>
        <v>500</v>
      </c>
    </row>
    <row r="56" spans="1:7" ht="14.25" customHeight="1">
      <c r="A56" s="11"/>
      <c r="B56" s="11"/>
      <c r="C56" s="4"/>
      <c r="D56" s="48"/>
      <c r="E56" s="7" t="s">
        <v>32</v>
      </c>
      <c r="F56" s="33" t="s">
        <v>29</v>
      </c>
      <c r="G56" s="26">
        <f>G57</f>
        <v>500</v>
      </c>
    </row>
    <row r="57" spans="1:7" ht="14.25" customHeight="1">
      <c r="A57" s="49"/>
      <c r="B57" s="49"/>
      <c r="C57" s="49"/>
      <c r="D57" s="48"/>
      <c r="E57" s="7" t="s">
        <v>72</v>
      </c>
      <c r="F57" s="33" t="s">
        <v>40</v>
      </c>
      <c r="G57" s="26">
        <v>500</v>
      </c>
    </row>
    <row r="58" spans="1:7" ht="12.75" customHeight="1">
      <c r="A58" s="49"/>
      <c r="B58" s="49"/>
      <c r="C58" s="49"/>
      <c r="D58" s="48" t="s">
        <v>157</v>
      </c>
      <c r="E58" s="7"/>
      <c r="F58" s="88" t="s">
        <v>158</v>
      </c>
      <c r="G58" s="26">
        <f>G59</f>
        <v>100</v>
      </c>
    </row>
    <row r="59" spans="1:7" ht="12.75" customHeight="1">
      <c r="A59" s="49"/>
      <c r="B59" s="49"/>
      <c r="C59" s="49"/>
      <c r="D59" s="48"/>
      <c r="E59" s="7" t="s">
        <v>32</v>
      </c>
      <c r="F59" s="33" t="s">
        <v>29</v>
      </c>
      <c r="G59" s="26">
        <f>G60</f>
        <v>100</v>
      </c>
    </row>
    <row r="60" spans="1:7" ht="10.5" customHeight="1">
      <c r="A60" s="49"/>
      <c r="B60" s="49"/>
      <c r="C60" s="49"/>
      <c r="D60" s="48"/>
      <c r="E60" s="7" t="s">
        <v>72</v>
      </c>
      <c r="F60" s="33" t="s">
        <v>40</v>
      </c>
      <c r="G60" s="26">
        <v>100</v>
      </c>
    </row>
    <row r="61" spans="1:7" ht="13.5">
      <c r="A61" s="49"/>
      <c r="B61" s="49"/>
      <c r="C61" s="51" t="s">
        <v>104</v>
      </c>
      <c r="D61" s="51"/>
      <c r="E61" s="51"/>
      <c r="F61" s="53" t="s">
        <v>13</v>
      </c>
      <c r="G61" s="54">
        <f>G62</f>
        <v>5000</v>
      </c>
    </row>
    <row r="62" spans="1:7" ht="12.75">
      <c r="A62" s="49"/>
      <c r="B62" s="49"/>
      <c r="C62" s="4"/>
      <c r="D62" s="4" t="s">
        <v>14</v>
      </c>
      <c r="E62" s="4"/>
      <c r="F62" s="6" t="s">
        <v>13</v>
      </c>
      <c r="G62" s="15">
        <f>G63</f>
        <v>5000</v>
      </c>
    </row>
    <row r="63" spans="1:7" ht="12.75">
      <c r="A63" s="49"/>
      <c r="B63" s="49"/>
      <c r="C63" s="4"/>
      <c r="D63" s="4" t="s">
        <v>41</v>
      </c>
      <c r="E63" s="4"/>
      <c r="F63" s="6" t="s">
        <v>42</v>
      </c>
      <c r="G63" s="15">
        <f>G64</f>
        <v>5000</v>
      </c>
    </row>
    <row r="64" spans="1:7" ht="12.75">
      <c r="A64" s="49"/>
      <c r="B64" s="49"/>
      <c r="C64" s="4"/>
      <c r="D64" s="4"/>
      <c r="E64" s="4" t="s">
        <v>68</v>
      </c>
      <c r="F64" s="10" t="s">
        <v>70</v>
      </c>
      <c r="G64" s="15">
        <f>G65</f>
        <v>5000</v>
      </c>
    </row>
    <row r="65" spans="1:7" ht="12.75">
      <c r="A65" s="4"/>
      <c r="B65" s="4"/>
      <c r="C65" s="4"/>
      <c r="D65" s="4"/>
      <c r="E65" s="4" t="s">
        <v>73</v>
      </c>
      <c r="F65" s="10" t="s">
        <v>74</v>
      </c>
      <c r="G65" s="15">
        <v>5000</v>
      </c>
    </row>
    <row r="66" spans="1:7" ht="13.5">
      <c r="A66" s="4"/>
      <c r="B66" s="4"/>
      <c r="C66" s="51" t="s">
        <v>105</v>
      </c>
      <c r="D66" s="16"/>
      <c r="E66" s="16"/>
      <c r="F66" s="53" t="s">
        <v>49</v>
      </c>
      <c r="G66" s="54">
        <f>G67</f>
        <v>58780</v>
      </c>
    </row>
    <row r="67" spans="1:7" ht="25.5">
      <c r="A67" s="4"/>
      <c r="B67" s="4"/>
      <c r="C67" s="4"/>
      <c r="D67" s="4" t="s">
        <v>50</v>
      </c>
      <c r="E67" s="4"/>
      <c r="F67" s="6" t="s">
        <v>51</v>
      </c>
      <c r="G67" s="15">
        <f>G71+G74+G77+G68</f>
        <v>58780</v>
      </c>
    </row>
    <row r="68" spans="1:7" ht="12.75">
      <c r="A68" s="4"/>
      <c r="B68" s="4"/>
      <c r="C68" s="4"/>
      <c r="D68" s="4" t="s">
        <v>159</v>
      </c>
      <c r="E68" s="4"/>
      <c r="F68" s="89" t="s">
        <v>160</v>
      </c>
      <c r="G68" s="15">
        <f>G69</f>
        <v>41000</v>
      </c>
    </row>
    <row r="69" spans="1:7" ht="12.75">
      <c r="A69" s="4"/>
      <c r="B69" s="4"/>
      <c r="C69" s="4"/>
      <c r="D69" s="4"/>
      <c r="E69" s="4" t="s">
        <v>64</v>
      </c>
      <c r="F69" s="10" t="s">
        <v>66</v>
      </c>
      <c r="G69" s="15">
        <f>G70</f>
        <v>41000</v>
      </c>
    </row>
    <row r="70" spans="1:7" ht="12.75">
      <c r="A70" s="4"/>
      <c r="B70" s="4"/>
      <c r="C70" s="4"/>
      <c r="D70" s="4"/>
      <c r="E70" s="4" t="s">
        <v>65</v>
      </c>
      <c r="F70" s="69" t="s">
        <v>67</v>
      </c>
      <c r="G70" s="15">
        <v>41000</v>
      </c>
    </row>
    <row r="71" spans="1:7" ht="12.75">
      <c r="A71" s="4"/>
      <c r="B71" s="4"/>
      <c r="C71" s="4"/>
      <c r="D71" s="7" t="s">
        <v>137</v>
      </c>
      <c r="E71" s="7"/>
      <c r="F71" s="69" t="s">
        <v>138</v>
      </c>
      <c r="G71" s="15">
        <f>G72</f>
        <v>2500</v>
      </c>
    </row>
    <row r="72" spans="1:7" ht="12.75">
      <c r="A72" s="4"/>
      <c r="B72" s="4"/>
      <c r="C72" s="4"/>
      <c r="D72" s="7"/>
      <c r="E72" s="7" t="s">
        <v>64</v>
      </c>
      <c r="F72" s="10" t="s">
        <v>66</v>
      </c>
      <c r="G72" s="15">
        <f>G73</f>
        <v>2500</v>
      </c>
    </row>
    <row r="73" spans="1:7" ht="12.75">
      <c r="A73" s="4"/>
      <c r="B73" s="4"/>
      <c r="C73" s="4"/>
      <c r="D73" s="7"/>
      <c r="E73" s="7" t="s">
        <v>65</v>
      </c>
      <c r="F73" s="69" t="s">
        <v>67</v>
      </c>
      <c r="G73" s="15">
        <v>2500</v>
      </c>
    </row>
    <row r="74" spans="1:7" ht="12.75">
      <c r="A74" s="4"/>
      <c r="B74" s="17"/>
      <c r="C74" s="4"/>
      <c r="D74" s="7" t="s">
        <v>56</v>
      </c>
      <c r="E74" s="7"/>
      <c r="F74" s="10" t="s">
        <v>57</v>
      </c>
      <c r="G74" s="15">
        <f>G75</f>
        <v>10000</v>
      </c>
    </row>
    <row r="75" spans="1:7" ht="12.75">
      <c r="A75" s="4"/>
      <c r="B75" s="17"/>
      <c r="C75" s="4"/>
      <c r="D75" s="7"/>
      <c r="E75" s="7" t="s">
        <v>64</v>
      </c>
      <c r="F75" s="10" t="s">
        <v>66</v>
      </c>
      <c r="G75" s="15">
        <v>10000</v>
      </c>
    </row>
    <row r="76" spans="1:7" ht="12.75" hidden="1">
      <c r="A76" s="4"/>
      <c r="B76" s="17"/>
      <c r="C76" s="4"/>
      <c r="D76" s="7"/>
      <c r="E76" s="7" t="s">
        <v>65</v>
      </c>
      <c r="F76" s="69" t="s">
        <v>67</v>
      </c>
      <c r="G76" s="15">
        <v>15000</v>
      </c>
    </row>
    <row r="77" spans="1:7" ht="25.5" hidden="1">
      <c r="A77" s="4"/>
      <c r="B77" s="17"/>
      <c r="C77" s="4"/>
      <c r="D77" s="7" t="s">
        <v>139</v>
      </c>
      <c r="E77" s="63"/>
      <c r="F77" s="81" t="s">
        <v>140</v>
      </c>
      <c r="G77" s="15">
        <f>G78</f>
        <v>5280</v>
      </c>
    </row>
    <row r="78" spans="1:7" ht="12.75" hidden="1">
      <c r="A78" s="4"/>
      <c r="B78" s="17"/>
      <c r="C78" s="4"/>
      <c r="D78" s="7"/>
      <c r="E78" s="7" t="s">
        <v>64</v>
      </c>
      <c r="F78" s="69" t="s">
        <v>66</v>
      </c>
      <c r="G78" s="26">
        <f>G79</f>
        <v>5280</v>
      </c>
    </row>
    <row r="79" spans="1:7" ht="12.75" hidden="1">
      <c r="A79" s="4"/>
      <c r="B79" s="17"/>
      <c r="C79" s="4"/>
      <c r="D79" s="22"/>
      <c r="E79" s="7" t="s">
        <v>65</v>
      </c>
      <c r="F79" s="69" t="s">
        <v>67</v>
      </c>
      <c r="G79" s="26">
        <v>5280</v>
      </c>
    </row>
    <row r="80" spans="1:7" ht="12.75" hidden="1">
      <c r="A80" s="56"/>
      <c r="B80" s="50" t="s">
        <v>98</v>
      </c>
      <c r="C80" s="7"/>
      <c r="D80" s="7"/>
      <c r="E80" s="7"/>
      <c r="F80" s="24" t="s">
        <v>15</v>
      </c>
      <c r="G80" s="19" t="e">
        <f>G81</f>
        <v>#REF!</v>
      </c>
    </row>
    <row r="81" spans="1:7" ht="12.75" hidden="1">
      <c r="A81" s="7"/>
      <c r="B81" s="36"/>
      <c r="C81" s="8" t="s">
        <v>99</v>
      </c>
      <c r="D81" s="7"/>
      <c r="E81" s="7"/>
      <c r="F81" s="9" t="s">
        <v>16</v>
      </c>
      <c r="G81" s="13" t="e">
        <f>G82</f>
        <v>#REF!</v>
      </c>
    </row>
    <row r="82" spans="1:7" ht="12.75" hidden="1">
      <c r="A82" s="7"/>
      <c r="B82" s="22"/>
      <c r="C82" s="8"/>
      <c r="D82" s="7" t="s">
        <v>8</v>
      </c>
      <c r="E82" s="7"/>
      <c r="F82" s="10" t="s">
        <v>9</v>
      </c>
      <c r="G82" s="15" t="e">
        <f>G83</f>
        <v>#REF!</v>
      </c>
    </row>
    <row r="83" spans="1:7" ht="25.5" hidden="1">
      <c r="A83" s="7"/>
      <c r="B83" s="7"/>
      <c r="C83" s="7"/>
      <c r="D83" s="7" t="s">
        <v>37</v>
      </c>
      <c r="E83" s="7"/>
      <c r="F83" s="10" t="s">
        <v>17</v>
      </c>
      <c r="G83" s="15" t="e">
        <f>#REF!+#REF!</f>
        <v>#REF!</v>
      </c>
    </row>
    <row r="84" spans="1:7" ht="12.75">
      <c r="A84" s="7"/>
      <c r="B84" s="22"/>
      <c r="C84" s="7"/>
      <c r="D84" s="48"/>
      <c r="E84" s="7" t="s">
        <v>65</v>
      </c>
      <c r="F84" s="10" t="s">
        <v>67</v>
      </c>
      <c r="G84" s="15">
        <v>10000</v>
      </c>
    </row>
    <row r="85" spans="1:7" ht="12.75">
      <c r="A85" s="7"/>
      <c r="B85" s="22"/>
      <c r="C85" s="7"/>
      <c r="D85" s="48"/>
      <c r="E85" s="7"/>
      <c r="F85" s="10"/>
      <c r="G85" s="15"/>
    </row>
    <row r="86" spans="1:7" ht="12.75">
      <c r="A86" s="56"/>
      <c r="B86" s="50" t="s">
        <v>98</v>
      </c>
      <c r="C86" s="7"/>
      <c r="D86" s="7"/>
      <c r="E86" s="7"/>
      <c r="F86" s="24" t="s">
        <v>15</v>
      </c>
      <c r="G86" s="19">
        <f>G87</f>
        <v>171600</v>
      </c>
    </row>
    <row r="87" spans="1:7" ht="12.75">
      <c r="A87" s="7"/>
      <c r="B87" s="36"/>
      <c r="C87" s="8" t="s">
        <v>99</v>
      </c>
      <c r="D87" s="7"/>
      <c r="E87" s="7"/>
      <c r="F87" s="9" t="s">
        <v>16</v>
      </c>
      <c r="G87" s="13">
        <f>G88</f>
        <v>171600</v>
      </c>
    </row>
    <row r="88" spans="1:7" ht="25.5">
      <c r="A88" s="7"/>
      <c r="B88" s="7"/>
      <c r="C88" s="7"/>
      <c r="D88" s="7" t="s">
        <v>161</v>
      </c>
      <c r="E88" s="7"/>
      <c r="F88" s="10" t="s">
        <v>17</v>
      </c>
      <c r="G88" s="15">
        <f>G89+G91</f>
        <v>171600</v>
      </c>
    </row>
    <row r="89" spans="1:7" ht="25.5">
      <c r="A89" s="7"/>
      <c r="B89" s="7"/>
      <c r="C89" s="7"/>
      <c r="D89" s="22"/>
      <c r="E89" s="7" t="s">
        <v>60</v>
      </c>
      <c r="F89" s="10" t="s">
        <v>62</v>
      </c>
      <c r="G89" s="15">
        <f>G90</f>
        <v>165771</v>
      </c>
    </row>
    <row r="90" spans="1:7" ht="12.75">
      <c r="A90" s="7"/>
      <c r="B90" s="7"/>
      <c r="C90" s="7"/>
      <c r="D90" s="48"/>
      <c r="E90" s="7" t="s">
        <v>61</v>
      </c>
      <c r="F90" s="10" t="s">
        <v>63</v>
      </c>
      <c r="G90" s="15">
        <v>165771</v>
      </c>
    </row>
    <row r="91" spans="1:7" ht="12.75">
      <c r="A91" s="7"/>
      <c r="B91" s="7"/>
      <c r="C91" s="7"/>
      <c r="D91" s="48"/>
      <c r="E91" s="7" t="s">
        <v>64</v>
      </c>
      <c r="F91" s="10" t="s">
        <v>66</v>
      </c>
      <c r="G91" s="15">
        <f>G92</f>
        <v>5829</v>
      </c>
    </row>
    <row r="92" spans="1:7" ht="12.75">
      <c r="A92" s="7"/>
      <c r="B92" s="22"/>
      <c r="C92" s="7"/>
      <c r="D92" s="48"/>
      <c r="E92" s="7" t="s">
        <v>65</v>
      </c>
      <c r="F92" s="10" t="s">
        <v>67</v>
      </c>
      <c r="G92" s="15">
        <v>5829</v>
      </c>
    </row>
    <row r="93" spans="1:7" ht="12.75">
      <c r="A93" s="7"/>
      <c r="B93" s="22"/>
      <c r="C93" s="7"/>
      <c r="D93" s="48"/>
      <c r="E93" s="7"/>
      <c r="F93" s="10"/>
      <c r="G93" s="15"/>
    </row>
    <row r="94" spans="1:7" ht="12" customHeight="1">
      <c r="A94" s="7"/>
      <c r="B94" s="50" t="s">
        <v>99</v>
      </c>
      <c r="C94" s="23"/>
      <c r="D94" s="55"/>
      <c r="E94" s="55"/>
      <c r="F94" s="24" t="s">
        <v>114</v>
      </c>
      <c r="G94" s="35">
        <f>G95</f>
        <v>134725</v>
      </c>
    </row>
    <row r="95" spans="1:7" ht="12.75">
      <c r="A95" s="7"/>
      <c r="B95" s="7"/>
      <c r="C95" s="11" t="s">
        <v>106</v>
      </c>
      <c r="D95" s="82"/>
      <c r="E95" s="16"/>
      <c r="F95" s="57" t="s">
        <v>115</v>
      </c>
      <c r="G95" s="26">
        <f>G96+G101</f>
        <v>134725</v>
      </c>
    </row>
    <row r="96" spans="1:7" ht="12.75">
      <c r="A96" s="7"/>
      <c r="B96" s="7"/>
      <c r="C96" s="4"/>
      <c r="D96" s="4" t="s">
        <v>116</v>
      </c>
      <c r="E96" s="4"/>
      <c r="F96" s="58" t="s">
        <v>117</v>
      </c>
      <c r="G96" s="26">
        <f>G97+G99</f>
        <v>118202</v>
      </c>
    </row>
    <row r="97" spans="1:7" ht="12.75">
      <c r="A97" s="23"/>
      <c r="B97" s="23"/>
      <c r="C97" s="4"/>
      <c r="D97" s="4"/>
      <c r="E97" s="7" t="s">
        <v>64</v>
      </c>
      <c r="F97" s="10" t="s">
        <v>66</v>
      </c>
      <c r="G97" s="26">
        <f>G98</f>
        <v>110202</v>
      </c>
    </row>
    <row r="98" spans="1:7" ht="12.75">
      <c r="A98" s="8"/>
      <c r="B98" s="8"/>
      <c r="C98" s="4"/>
      <c r="D98" s="4"/>
      <c r="E98" s="4" t="s">
        <v>65</v>
      </c>
      <c r="F98" s="10" t="s">
        <v>67</v>
      </c>
      <c r="G98" s="26">
        <v>110202</v>
      </c>
    </row>
    <row r="99" spans="1:7" ht="12.75">
      <c r="A99" s="8"/>
      <c r="B99" s="8"/>
      <c r="C99" s="4"/>
      <c r="D99" s="20"/>
      <c r="E99" s="4" t="s">
        <v>68</v>
      </c>
      <c r="F99" s="10" t="s">
        <v>70</v>
      </c>
      <c r="G99" s="26">
        <f>G100</f>
        <v>8000</v>
      </c>
    </row>
    <row r="100" spans="1:7" ht="12.75">
      <c r="A100" s="7"/>
      <c r="B100" s="7"/>
      <c r="C100" s="4"/>
      <c r="D100" s="20"/>
      <c r="E100" s="4" t="s">
        <v>69</v>
      </c>
      <c r="F100" s="10" t="s">
        <v>71</v>
      </c>
      <c r="G100" s="26">
        <v>8000</v>
      </c>
    </row>
    <row r="101" spans="1:7" ht="12.75">
      <c r="A101" s="7"/>
      <c r="B101" s="22"/>
      <c r="C101" s="4"/>
      <c r="D101" s="4" t="s">
        <v>141</v>
      </c>
      <c r="E101" s="4"/>
      <c r="F101" s="10" t="s">
        <v>142</v>
      </c>
      <c r="G101" s="26">
        <f>G102</f>
        <v>16523</v>
      </c>
    </row>
    <row r="102" spans="1:7" ht="12.75">
      <c r="A102" s="7"/>
      <c r="B102" s="22"/>
      <c r="C102" s="4"/>
      <c r="D102" s="20"/>
      <c r="E102" s="7" t="s">
        <v>64</v>
      </c>
      <c r="F102" s="10" t="s">
        <v>66</v>
      </c>
      <c r="G102" s="26">
        <f>G103</f>
        <v>16523</v>
      </c>
    </row>
    <row r="103" spans="1:7" ht="12.75">
      <c r="A103" s="7"/>
      <c r="B103" s="22"/>
      <c r="C103" s="4"/>
      <c r="D103" s="20"/>
      <c r="E103" s="4" t="s">
        <v>65</v>
      </c>
      <c r="F103" s="10" t="s">
        <v>67</v>
      </c>
      <c r="G103" s="26">
        <v>16523</v>
      </c>
    </row>
    <row r="104" spans="1:7" ht="12.75">
      <c r="A104" s="7"/>
      <c r="B104" s="22"/>
      <c r="C104" s="4"/>
      <c r="D104" s="20"/>
      <c r="E104" s="4"/>
      <c r="F104" s="10"/>
      <c r="G104" s="26"/>
    </row>
    <row r="105" spans="1:7" ht="12.75">
      <c r="A105" s="7"/>
      <c r="B105" s="16" t="s">
        <v>103</v>
      </c>
      <c r="C105" s="16"/>
      <c r="D105" s="20"/>
      <c r="E105" s="20"/>
      <c r="F105" s="18" t="s">
        <v>119</v>
      </c>
      <c r="G105" s="35">
        <f>G106+G119</f>
        <v>2294705</v>
      </c>
    </row>
    <row r="106" spans="1:7" ht="12.75">
      <c r="A106" s="7"/>
      <c r="B106" s="48"/>
      <c r="C106" s="59" t="s">
        <v>123</v>
      </c>
      <c r="D106" s="4"/>
      <c r="E106" s="32"/>
      <c r="F106" s="9" t="s">
        <v>120</v>
      </c>
      <c r="G106" s="31">
        <f>G107+G110+G113+G116</f>
        <v>2292705</v>
      </c>
    </row>
    <row r="107" spans="1:7" ht="14.25" customHeight="1">
      <c r="A107" s="7"/>
      <c r="B107" s="48"/>
      <c r="C107" s="60"/>
      <c r="D107" s="61" t="s">
        <v>121</v>
      </c>
      <c r="E107" s="32"/>
      <c r="F107" s="10" t="s">
        <v>122</v>
      </c>
      <c r="G107" s="26">
        <f>G108</f>
        <v>1241805</v>
      </c>
    </row>
    <row r="108" spans="1:7" ht="12.75">
      <c r="A108" s="7"/>
      <c r="B108" s="48"/>
      <c r="C108" s="60"/>
      <c r="D108" s="62"/>
      <c r="E108" s="36" t="s">
        <v>64</v>
      </c>
      <c r="F108" s="10" t="s">
        <v>66</v>
      </c>
      <c r="G108" s="26">
        <f>G109</f>
        <v>1241805</v>
      </c>
    </row>
    <row r="109" spans="1:7" ht="12.75">
      <c r="A109" s="23"/>
      <c r="B109" s="23"/>
      <c r="C109" s="16"/>
      <c r="D109" s="20"/>
      <c r="E109" s="7" t="s">
        <v>65</v>
      </c>
      <c r="F109" s="10" t="s">
        <v>67</v>
      </c>
      <c r="G109" s="26">
        <v>1241805</v>
      </c>
    </row>
    <row r="110" spans="1:7" ht="12.75">
      <c r="A110" s="23"/>
      <c r="B110" s="23"/>
      <c r="C110" s="16"/>
      <c r="D110" s="20" t="s">
        <v>127</v>
      </c>
      <c r="E110" s="7"/>
      <c r="F110" s="10" t="s">
        <v>128</v>
      </c>
      <c r="G110" s="26">
        <f>G111</f>
        <v>191200</v>
      </c>
    </row>
    <row r="111" spans="1:7" ht="12.75">
      <c r="A111" s="23"/>
      <c r="B111" s="23"/>
      <c r="C111" s="16"/>
      <c r="D111" s="20"/>
      <c r="E111" s="90" t="s">
        <v>64</v>
      </c>
      <c r="F111" s="91" t="s">
        <v>66</v>
      </c>
      <c r="G111" s="26">
        <f>G112</f>
        <v>191200</v>
      </c>
    </row>
    <row r="112" spans="1:7" ht="12.75">
      <c r="A112" s="23"/>
      <c r="B112" s="23"/>
      <c r="C112" s="16"/>
      <c r="D112" s="20"/>
      <c r="E112" s="92" t="s">
        <v>65</v>
      </c>
      <c r="F112" s="91" t="s">
        <v>67</v>
      </c>
      <c r="G112" s="26">
        <v>191200</v>
      </c>
    </row>
    <row r="113" spans="1:7" ht="38.25">
      <c r="A113" s="23"/>
      <c r="B113" s="23"/>
      <c r="C113" s="16"/>
      <c r="D113" s="7" t="s">
        <v>162</v>
      </c>
      <c r="E113" s="7"/>
      <c r="F113" s="10" t="s">
        <v>163</v>
      </c>
      <c r="G113" s="26">
        <f>G114</f>
        <v>573400</v>
      </c>
    </row>
    <row r="114" spans="1:7" ht="12.75">
      <c r="A114" s="23"/>
      <c r="B114" s="23"/>
      <c r="C114" s="16"/>
      <c r="D114" s="22"/>
      <c r="E114" s="7" t="s">
        <v>68</v>
      </c>
      <c r="F114" s="10" t="s">
        <v>70</v>
      </c>
      <c r="G114" s="26">
        <f>G115</f>
        <v>573400</v>
      </c>
    </row>
    <row r="115" spans="1:7" ht="12.75">
      <c r="A115" s="23"/>
      <c r="B115" s="23"/>
      <c r="C115" s="16"/>
      <c r="D115" s="22"/>
      <c r="E115" s="7" t="s">
        <v>73</v>
      </c>
      <c r="F115" s="10" t="s">
        <v>74</v>
      </c>
      <c r="G115" s="26">
        <v>573400</v>
      </c>
    </row>
    <row r="116" spans="1:7" s="117" customFormat="1" ht="38.25">
      <c r="A116" s="114"/>
      <c r="B116" s="114"/>
      <c r="C116" s="114"/>
      <c r="D116" s="115" t="s">
        <v>186</v>
      </c>
      <c r="E116" s="92"/>
      <c r="F116" s="91" t="s">
        <v>185</v>
      </c>
      <c r="G116" s="116">
        <f>G117</f>
        <v>286300</v>
      </c>
    </row>
    <row r="117" spans="1:7" s="117" customFormat="1" ht="12.75">
      <c r="A117" s="114"/>
      <c r="B117" s="114"/>
      <c r="C117" s="114"/>
      <c r="D117" s="115"/>
      <c r="E117" s="92" t="s">
        <v>64</v>
      </c>
      <c r="F117" s="91" t="s">
        <v>66</v>
      </c>
      <c r="G117" s="116">
        <f>G118</f>
        <v>286300</v>
      </c>
    </row>
    <row r="118" spans="1:7" s="117" customFormat="1" ht="12.75">
      <c r="A118" s="114"/>
      <c r="B118" s="114"/>
      <c r="C118" s="114"/>
      <c r="D118" s="115"/>
      <c r="E118" s="92" t="s">
        <v>65</v>
      </c>
      <c r="F118" s="91" t="s">
        <v>67</v>
      </c>
      <c r="G118" s="116">
        <v>286300</v>
      </c>
    </row>
    <row r="119" spans="1:7" ht="12.75">
      <c r="A119" s="23"/>
      <c r="B119" s="23"/>
      <c r="C119" s="93" t="s">
        <v>164</v>
      </c>
      <c r="D119" s="22"/>
      <c r="E119" s="7"/>
      <c r="F119" s="94" t="s">
        <v>165</v>
      </c>
      <c r="G119" s="95">
        <f>G120</f>
        <v>2000</v>
      </c>
    </row>
    <row r="120" spans="1:7" ht="12.75">
      <c r="A120" s="23"/>
      <c r="B120" s="23"/>
      <c r="C120" s="16"/>
      <c r="D120" s="22" t="s">
        <v>166</v>
      </c>
      <c r="E120" s="7"/>
      <c r="F120" s="10" t="s">
        <v>167</v>
      </c>
      <c r="G120" s="26">
        <f>G121</f>
        <v>2000</v>
      </c>
    </row>
    <row r="121" spans="1:7" ht="12.75">
      <c r="A121" s="23"/>
      <c r="B121" s="23"/>
      <c r="C121" s="16"/>
      <c r="D121" s="22"/>
      <c r="E121" s="7" t="s">
        <v>64</v>
      </c>
      <c r="F121" s="10" t="s">
        <v>66</v>
      </c>
      <c r="G121" s="26">
        <f>G122</f>
        <v>2000</v>
      </c>
    </row>
    <row r="122" spans="1:7" ht="12.75">
      <c r="A122" s="23"/>
      <c r="B122" s="23"/>
      <c r="C122" s="16"/>
      <c r="D122" s="22"/>
      <c r="E122" s="7" t="s">
        <v>65</v>
      </c>
      <c r="F122" s="10" t="s">
        <v>67</v>
      </c>
      <c r="G122" s="26">
        <v>2000</v>
      </c>
    </row>
    <row r="123" spans="1:7" ht="12.75">
      <c r="A123" s="8"/>
      <c r="B123" s="8"/>
      <c r="C123" s="4"/>
      <c r="D123" s="4"/>
      <c r="E123" s="7"/>
      <c r="F123" s="10"/>
      <c r="G123" s="26"/>
    </row>
    <row r="124" spans="1:7" ht="12.75">
      <c r="A124" s="23"/>
      <c r="B124" s="16" t="s">
        <v>107</v>
      </c>
      <c r="C124" s="16"/>
      <c r="D124" s="16"/>
      <c r="E124" s="16"/>
      <c r="F124" s="18" t="s">
        <v>18</v>
      </c>
      <c r="G124" s="19">
        <f>G131+G135+G125</f>
        <v>843599</v>
      </c>
    </row>
    <row r="125" spans="1:7" ht="12.75">
      <c r="A125" s="23"/>
      <c r="B125" s="16"/>
      <c r="C125" s="93" t="s">
        <v>97</v>
      </c>
      <c r="D125" s="16"/>
      <c r="E125" s="16"/>
      <c r="F125" s="99" t="s">
        <v>170</v>
      </c>
      <c r="G125" s="100">
        <f>G126</f>
        <v>404501</v>
      </c>
    </row>
    <row r="126" spans="1:7" ht="12.75">
      <c r="A126" s="23"/>
      <c r="B126" s="16"/>
      <c r="C126" s="93"/>
      <c r="D126" s="96" t="s">
        <v>168</v>
      </c>
      <c r="E126" s="16"/>
      <c r="F126" s="97" t="s">
        <v>171</v>
      </c>
      <c r="G126" s="98">
        <f>G127+G129</f>
        <v>404501</v>
      </c>
    </row>
    <row r="127" spans="1:7" ht="12.75">
      <c r="A127" s="23"/>
      <c r="B127" s="16"/>
      <c r="C127" s="93"/>
      <c r="D127" s="96"/>
      <c r="E127" s="96" t="s">
        <v>64</v>
      </c>
      <c r="F127" s="97" t="s">
        <v>66</v>
      </c>
      <c r="G127" s="98">
        <f>G128</f>
        <v>8323</v>
      </c>
    </row>
    <row r="128" spans="1:7" ht="12.75">
      <c r="A128" s="23"/>
      <c r="B128" s="16"/>
      <c r="C128" s="93"/>
      <c r="D128" s="96"/>
      <c r="E128" s="96" t="s">
        <v>65</v>
      </c>
      <c r="F128" s="97" t="s">
        <v>67</v>
      </c>
      <c r="G128" s="98">
        <v>8323</v>
      </c>
    </row>
    <row r="129" spans="1:7" ht="12.75">
      <c r="A129" s="23"/>
      <c r="B129" s="16"/>
      <c r="C129" s="93"/>
      <c r="D129" s="96"/>
      <c r="E129" s="96" t="s">
        <v>68</v>
      </c>
      <c r="F129" s="97" t="s">
        <v>172</v>
      </c>
      <c r="G129" s="98">
        <f>G130</f>
        <v>396178</v>
      </c>
    </row>
    <row r="130" spans="1:7" ht="25.5">
      <c r="A130" s="23"/>
      <c r="B130" s="16"/>
      <c r="C130" s="93"/>
      <c r="D130" s="96"/>
      <c r="E130" s="96" t="s">
        <v>169</v>
      </c>
      <c r="F130" s="97" t="s">
        <v>173</v>
      </c>
      <c r="G130" s="98">
        <v>396178</v>
      </c>
    </row>
    <row r="131" spans="1:7" ht="12.75">
      <c r="A131" s="23"/>
      <c r="B131" s="23"/>
      <c r="C131" s="11" t="s">
        <v>98</v>
      </c>
      <c r="D131" s="8"/>
      <c r="E131" s="7"/>
      <c r="F131" s="9" t="s">
        <v>143</v>
      </c>
      <c r="G131" s="13">
        <f>G132</f>
        <v>10800</v>
      </c>
    </row>
    <row r="132" spans="1:7" ht="12.75">
      <c r="A132" s="23"/>
      <c r="B132" s="23"/>
      <c r="C132" s="16"/>
      <c r="D132" s="7" t="s">
        <v>144</v>
      </c>
      <c r="E132" s="7"/>
      <c r="F132" s="10" t="s">
        <v>145</v>
      </c>
      <c r="G132" s="15">
        <f>G133</f>
        <v>10800</v>
      </c>
    </row>
    <row r="133" spans="1:7" ht="12.75">
      <c r="A133" s="8"/>
      <c r="B133" s="8"/>
      <c r="C133" s="16"/>
      <c r="D133" s="7"/>
      <c r="E133" s="7" t="s">
        <v>64</v>
      </c>
      <c r="F133" s="10" t="s">
        <v>66</v>
      </c>
      <c r="G133" s="15">
        <f>G134</f>
        <v>10800</v>
      </c>
    </row>
    <row r="134" spans="1:7" ht="12.75">
      <c r="A134" s="8"/>
      <c r="B134" s="8"/>
      <c r="C134" s="16"/>
      <c r="D134" s="7"/>
      <c r="E134" s="7" t="s">
        <v>65</v>
      </c>
      <c r="F134" s="10" t="s">
        <v>67</v>
      </c>
      <c r="G134" s="15">
        <v>10800</v>
      </c>
    </row>
    <row r="135" spans="1:7" ht="12.75">
      <c r="A135" s="8"/>
      <c r="B135" s="8"/>
      <c r="C135" s="11" t="s">
        <v>99</v>
      </c>
      <c r="D135" s="11"/>
      <c r="E135" s="11"/>
      <c r="F135" s="5" t="s">
        <v>19</v>
      </c>
      <c r="G135" s="13">
        <f>G136</f>
        <v>428298</v>
      </c>
    </row>
    <row r="136" spans="1:7" ht="12.75">
      <c r="A136" s="8"/>
      <c r="B136" s="8"/>
      <c r="C136" s="11"/>
      <c r="D136" s="4" t="s">
        <v>43</v>
      </c>
      <c r="E136" s="11"/>
      <c r="F136" s="6" t="s">
        <v>19</v>
      </c>
      <c r="G136" s="15">
        <f>G137+G140</f>
        <v>428298</v>
      </c>
    </row>
    <row r="137" spans="1:7" ht="12.75">
      <c r="A137" s="8"/>
      <c r="B137" s="8"/>
      <c r="C137" s="11"/>
      <c r="D137" s="4" t="s">
        <v>46</v>
      </c>
      <c r="E137" s="11"/>
      <c r="F137" s="6" t="s">
        <v>47</v>
      </c>
      <c r="G137" s="15">
        <f>G138</f>
        <v>336946</v>
      </c>
    </row>
    <row r="138" spans="1:7" ht="12.75">
      <c r="A138" s="7"/>
      <c r="B138" s="7"/>
      <c r="C138" s="11"/>
      <c r="D138" s="4"/>
      <c r="E138" s="7" t="s">
        <v>64</v>
      </c>
      <c r="F138" s="10" t="s">
        <v>66</v>
      </c>
      <c r="G138" s="15">
        <f>G139</f>
        <v>336946</v>
      </c>
    </row>
    <row r="139" spans="1:7" ht="12.75">
      <c r="A139" s="7"/>
      <c r="B139" s="7"/>
      <c r="C139" s="11"/>
      <c r="D139" s="4"/>
      <c r="E139" s="7" t="s">
        <v>65</v>
      </c>
      <c r="F139" s="10" t="s">
        <v>67</v>
      </c>
      <c r="G139" s="15">
        <v>336946</v>
      </c>
    </row>
    <row r="140" spans="1:7" ht="12.75">
      <c r="A140" s="22"/>
      <c r="B140" s="22"/>
      <c r="C140" s="20"/>
      <c r="D140" s="20" t="s">
        <v>58</v>
      </c>
      <c r="E140" s="20"/>
      <c r="F140" s="6" t="s">
        <v>59</v>
      </c>
      <c r="G140" s="15">
        <f>G141</f>
        <v>91352</v>
      </c>
    </row>
    <row r="141" spans="1:7" ht="12.75">
      <c r="A141" s="22"/>
      <c r="B141" s="22"/>
      <c r="C141" s="20"/>
      <c r="D141" s="20"/>
      <c r="E141" s="7" t="s">
        <v>64</v>
      </c>
      <c r="F141" s="10" t="s">
        <v>66</v>
      </c>
      <c r="G141" s="15">
        <f>G142</f>
        <v>91352</v>
      </c>
    </row>
    <row r="142" spans="1:7" ht="12.75">
      <c r="A142" s="22"/>
      <c r="B142" s="22"/>
      <c r="C142" s="20"/>
      <c r="D142" s="20"/>
      <c r="E142" s="7" t="s">
        <v>65</v>
      </c>
      <c r="F142" s="10" t="s">
        <v>67</v>
      </c>
      <c r="G142" s="15">
        <v>91352</v>
      </c>
    </row>
    <row r="143" spans="1:7" ht="12.75">
      <c r="A143" s="21"/>
      <c r="B143" s="21"/>
      <c r="C143" s="7"/>
      <c r="D143" s="7"/>
      <c r="E143" s="63"/>
      <c r="F143" s="37"/>
      <c r="G143" s="15"/>
    </row>
    <row r="144" spans="1:7" ht="12.75">
      <c r="A144" s="22"/>
      <c r="B144" s="23" t="s">
        <v>108</v>
      </c>
      <c r="C144" s="23"/>
      <c r="D144" s="23"/>
      <c r="E144" s="23"/>
      <c r="F144" s="24" t="s">
        <v>20</v>
      </c>
      <c r="G144" s="35">
        <f>G145</f>
        <v>5934758</v>
      </c>
    </row>
    <row r="145" spans="1:7" ht="12.75">
      <c r="A145" s="22"/>
      <c r="B145" s="22"/>
      <c r="C145" s="8" t="s">
        <v>97</v>
      </c>
      <c r="D145" s="8"/>
      <c r="E145" s="8"/>
      <c r="F145" s="9" t="s">
        <v>21</v>
      </c>
      <c r="G145" s="31">
        <f>G146+G151</f>
        <v>5934758</v>
      </c>
    </row>
    <row r="146" spans="1:7" ht="25.5">
      <c r="A146" s="22"/>
      <c r="B146" s="22"/>
      <c r="C146" s="7"/>
      <c r="D146" s="7" t="s">
        <v>22</v>
      </c>
      <c r="E146" s="7"/>
      <c r="F146" s="10" t="s">
        <v>23</v>
      </c>
      <c r="G146" s="26">
        <f>G147</f>
        <v>5012364</v>
      </c>
    </row>
    <row r="147" spans="1:7" ht="12.75">
      <c r="A147" s="22"/>
      <c r="B147" s="22"/>
      <c r="C147" s="7"/>
      <c r="D147" s="7" t="s">
        <v>44</v>
      </c>
      <c r="E147" s="7"/>
      <c r="F147" s="10" t="s">
        <v>24</v>
      </c>
      <c r="G147" s="26">
        <f>G150</f>
        <v>5012364</v>
      </c>
    </row>
    <row r="148" spans="1:7" ht="12.75">
      <c r="A148" s="22"/>
      <c r="B148" s="22"/>
      <c r="C148" s="7"/>
      <c r="D148" s="7" t="s">
        <v>75</v>
      </c>
      <c r="E148" s="7"/>
      <c r="F148" s="30" t="s">
        <v>76</v>
      </c>
      <c r="G148" s="26">
        <f>G149</f>
        <v>5012364</v>
      </c>
    </row>
    <row r="149" spans="1:7" ht="25.5">
      <c r="A149" s="22"/>
      <c r="B149" s="22"/>
      <c r="C149" s="7"/>
      <c r="D149" s="7"/>
      <c r="E149" s="7" t="s">
        <v>77</v>
      </c>
      <c r="F149" s="10" t="s">
        <v>78</v>
      </c>
      <c r="G149" s="26">
        <f>G150</f>
        <v>5012364</v>
      </c>
    </row>
    <row r="150" spans="1:7" ht="12.75">
      <c r="A150" s="22"/>
      <c r="B150" s="22"/>
      <c r="C150" s="7"/>
      <c r="D150" s="7"/>
      <c r="E150" s="7" t="s">
        <v>79</v>
      </c>
      <c r="F150" s="10" t="s">
        <v>80</v>
      </c>
      <c r="G150" s="26">
        <v>5012364</v>
      </c>
    </row>
    <row r="151" spans="1:7" ht="12.75">
      <c r="A151" s="22"/>
      <c r="B151" s="22"/>
      <c r="C151" s="7"/>
      <c r="D151" s="7" t="s">
        <v>25</v>
      </c>
      <c r="E151" s="7"/>
      <c r="F151" s="10" t="s">
        <v>26</v>
      </c>
      <c r="G151" s="26">
        <f>G152</f>
        <v>922394</v>
      </c>
    </row>
    <row r="152" spans="1:7" ht="12.75">
      <c r="A152" s="7"/>
      <c r="B152" s="7"/>
      <c r="C152" s="7"/>
      <c r="D152" s="7" t="s">
        <v>45</v>
      </c>
      <c r="E152" s="7"/>
      <c r="F152" s="10" t="s">
        <v>24</v>
      </c>
      <c r="G152" s="26">
        <f>G153</f>
        <v>922394</v>
      </c>
    </row>
    <row r="153" spans="1:7" ht="12.75">
      <c r="A153" s="23"/>
      <c r="B153" s="23"/>
      <c r="C153" s="7"/>
      <c r="D153" s="7" t="s">
        <v>81</v>
      </c>
      <c r="E153" s="7"/>
      <c r="F153" s="30" t="s">
        <v>76</v>
      </c>
      <c r="G153" s="26">
        <f>G154</f>
        <v>922394</v>
      </c>
    </row>
    <row r="154" spans="1:7" ht="25.5">
      <c r="A154" s="8"/>
      <c r="B154" s="8"/>
      <c r="C154" s="7"/>
      <c r="D154" s="7"/>
      <c r="E154" s="7" t="s">
        <v>77</v>
      </c>
      <c r="F154" s="10" t="s">
        <v>78</v>
      </c>
      <c r="G154" s="26">
        <f>G155</f>
        <v>922394</v>
      </c>
    </row>
    <row r="155" spans="1:7" ht="12.75">
      <c r="A155" s="7"/>
      <c r="B155" s="7"/>
      <c r="C155" s="7"/>
      <c r="D155" s="7"/>
      <c r="E155" s="7" t="s">
        <v>79</v>
      </c>
      <c r="F155" s="10" t="s">
        <v>80</v>
      </c>
      <c r="G155" s="26">
        <v>922394</v>
      </c>
    </row>
    <row r="156" spans="1:7" ht="12.75">
      <c r="A156" s="7"/>
      <c r="B156" s="7"/>
      <c r="C156" s="7"/>
      <c r="D156" s="7"/>
      <c r="E156" s="7"/>
      <c r="F156" s="10"/>
      <c r="G156" s="39"/>
    </row>
    <row r="157" spans="1:7" ht="12.75">
      <c r="A157" s="7"/>
      <c r="B157" s="23" t="s">
        <v>106</v>
      </c>
      <c r="C157" s="23"/>
      <c r="D157" s="23"/>
      <c r="E157" s="23"/>
      <c r="F157" s="24" t="s">
        <v>27</v>
      </c>
      <c r="G157" s="35">
        <f>G158+G163</f>
        <v>525976</v>
      </c>
    </row>
    <row r="158" spans="1:7" ht="12.75">
      <c r="A158" s="7"/>
      <c r="B158" s="7"/>
      <c r="C158" s="8" t="s">
        <v>97</v>
      </c>
      <c r="D158" s="23"/>
      <c r="E158" s="23"/>
      <c r="F158" s="9" t="s">
        <v>54</v>
      </c>
      <c r="G158" s="31">
        <f>G159</f>
        <v>26981</v>
      </c>
    </row>
    <row r="159" spans="1:8" ht="12.75">
      <c r="A159" s="7"/>
      <c r="B159" s="7"/>
      <c r="C159" s="8"/>
      <c r="D159" s="7" t="s">
        <v>82</v>
      </c>
      <c r="E159" s="7"/>
      <c r="F159" s="10" t="s">
        <v>83</v>
      </c>
      <c r="G159" s="31">
        <f>G160</f>
        <v>26981</v>
      </c>
      <c r="H159" s="40"/>
    </row>
    <row r="160" spans="1:8" ht="12.75">
      <c r="A160" s="7"/>
      <c r="B160" s="7"/>
      <c r="C160" s="23"/>
      <c r="D160" s="7" t="s">
        <v>53</v>
      </c>
      <c r="E160" s="23"/>
      <c r="F160" s="10" t="s">
        <v>55</v>
      </c>
      <c r="G160" s="26">
        <f>G161</f>
        <v>26981</v>
      </c>
      <c r="H160" s="40"/>
    </row>
    <row r="161" spans="1:7" ht="12.75">
      <c r="A161" s="7"/>
      <c r="B161" s="7"/>
      <c r="C161" s="23"/>
      <c r="D161" s="23"/>
      <c r="E161" s="7" t="s">
        <v>84</v>
      </c>
      <c r="F161" s="10" t="s">
        <v>85</v>
      </c>
      <c r="G161" s="26">
        <f>G162</f>
        <v>26981</v>
      </c>
    </row>
    <row r="162" spans="1:7" ht="12.75">
      <c r="A162" s="7"/>
      <c r="B162" s="7"/>
      <c r="C162" s="23"/>
      <c r="D162" s="23"/>
      <c r="E162" s="34">
        <v>310</v>
      </c>
      <c r="F162" s="10" t="s">
        <v>86</v>
      </c>
      <c r="G162" s="26">
        <v>26981</v>
      </c>
    </row>
    <row r="163" spans="1:7" ht="12.75">
      <c r="A163" s="7"/>
      <c r="B163" s="7"/>
      <c r="C163" s="8" t="s">
        <v>99</v>
      </c>
      <c r="D163" s="7"/>
      <c r="E163" s="7"/>
      <c r="F163" s="9" t="s">
        <v>28</v>
      </c>
      <c r="G163" s="26">
        <f>G164+G169</f>
        <v>498995</v>
      </c>
    </row>
    <row r="164" spans="1:7" ht="49.5" customHeight="1">
      <c r="A164" s="7"/>
      <c r="B164" s="7"/>
      <c r="C164" s="8"/>
      <c r="D164" s="7" t="s">
        <v>174</v>
      </c>
      <c r="E164" s="7"/>
      <c r="F164" s="10" t="s">
        <v>176</v>
      </c>
      <c r="G164" s="26">
        <f>G167+G165</f>
        <v>347500</v>
      </c>
    </row>
    <row r="165" spans="1:7" ht="12.75">
      <c r="A165" s="7"/>
      <c r="B165" s="7"/>
      <c r="C165" s="8"/>
      <c r="D165" s="7"/>
      <c r="E165" s="34">
        <v>300</v>
      </c>
      <c r="F165" s="10" t="s">
        <v>85</v>
      </c>
      <c r="G165" s="26">
        <f>G166</f>
        <v>34750</v>
      </c>
    </row>
    <row r="166" spans="1:7" ht="25.5">
      <c r="A166" s="7"/>
      <c r="B166" s="7"/>
      <c r="C166" s="8"/>
      <c r="D166" s="36"/>
      <c r="E166" s="34">
        <v>320</v>
      </c>
      <c r="F166" s="10" t="s">
        <v>179</v>
      </c>
      <c r="G166" s="26">
        <v>34750</v>
      </c>
    </row>
    <row r="167" spans="1:7" ht="25.5">
      <c r="A167" s="7"/>
      <c r="B167" s="7"/>
      <c r="C167" s="8"/>
      <c r="D167" s="7"/>
      <c r="E167" s="7" t="s">
        <v>77</v>
      </c>
      <c r="F167" s="10" t="s">
        <v>177</v>
      </c>
      <c r="G167" s="26">
        <f>G168</f>
        <v>312750</v>
      </c>
    </row>
    <row r="168" spans="1:7" ht="12.75">
      <c r="A168" s="56"/>
      <c r="B168" s="56"/>
      <c r="C168" s="8"/>
      <c r="D168" s="7"/>
      <c r="E168" s="7" t="s">
        <v>79</v>
      </c>
      <c r="F168" s="10" t="s">
        <v>178</v>
      </c>
      <c r="G168" s="26">
        <v>312750</v>
      </c>
    </row>
    <row r="169" spans="1:7" ht="38.25">
      <c r="A169" s="7"/>
      <c r="B169" s="7"/>
      <c r="C169" s="8"/>
      <c r="D169" s="36" t="s">
        <v>175</v>
      </c>
      <c r="E169" s="34"/>
      <c r="F169" s="10" t="s">
        <v>180</v>
      </c>
      <c r="G169" s="26">
        <f>G170</f>
        <v>151495</v>
      </c>
    </row>
    <row r="170" spans="1:7" ht="12.75">
      <c r="A170" s="7"/>
      <c r="B170" s="7"/>
      <c r="C170" s="8"/>
      <c r="D170" s="36"/>
      <c r="E170" s="7" t="s">
        <v>32</v>
      </c>
      <c r="F170" s="33" t="s">
        <v>29</v>
      </c>
      <c r="G170" s="26">
        <f>G171</f>
        <v>151495</v>
      </c>
    </row>
    <row r="171" spans="1:7" ht="12.75">
      <c r="A171" s="7"/>
      <c r="B171" s="7"/>
      <c r="C171" s="8"/>
      <c r="D171" s="36"/>
      <c r="E171" s="7" t="s">
        <v>72</v>
      </c>
      <c r="F171" s="33" t="s">
        <v>40</v>
      </c>
      <c r="G171" s="26">
        <v>151495</v>
      </c>
    </row>
    <row r="172" spans="1:7" ht="12.75">
      <c r="A172" s="7"/>
      <c r="B172" s="7"/>
      <c r="C172" s="8"/>
      <c r="D172" s="36"/>
      <c r="E172" s="7"/>
      <c r="F172" s="33"/>
      <c r="G172" s="26"/>
    </row>
    <row r="173" spans="1:7" ht="12.75">
      <c r="A173" s="7"/>
      <c r="B173" s="23" t="s">
        <v>104</v>
      </c>
      <c r="C173" s="23"/>
      <c r="D173" s="36"/>
      <c r="E173" s="7"/>
      <c r="F173" s="18" t="s">
        <v>146</v>
      </c>
      <c r="G173" s="35">
        <f aca="true" t="shared" si="0" ref="G173:G178">G174</f>
        <v>20000</v>
      </c>
    </row>
    <row r="174" spans="1:7" ht="12.75">
      <c r="A174" s="7"/>
      <c r="B174" s="7"/>
      <c r="C174" s="8" t="s">
        <v>98</v>
      </c>
      <c r="D174" s="43"/>
      <c r="E174" s="8"/>
      <c r="F174" s="9" t="s">
        <v>147</v>
      </c>
      <c r="G174" s="26">
        <f t="shared" si="0"/>
        <v>20000</v>
      </c>
    </row>
    <row r="175" spans="1:7" ht="12.75">
      <c r="A175" s="7"/>
      <c r="B175" s="7"/>
      <c r="C175" s="8"/>
      <c r="D175" s="7" t="s">
        <v>148</v>
      </c>
      <c r="E175" s="7"/>
      <c r="F175" s="83" t="s">
        <v>149</v>
      </c>
      <c r="G175" s="26">
        <f t="shared" si="0"/>
        <v>20000</v>
      </c>
    </row>
    <row r="176" spans="1:7" ht="38.25">
      <c r="A176" s="7"/>
      <c r="B176" s="7"/>
      <c r="C176" s="8"/>
      <c r="D176" s="36" t="s">
        <v>150</v>
      </c>
      <c r="E176" s="7"/>
      <c r="F176" s="84" t="s">
        <v>151</v>
      </c>
      <c r="G176" s="26">
        <f t="shared" si="0"/>
        <v>20000</v>
      </c>
    </row>
    <row r="177" spans="1:7" ht="12.75">
      <c r="A177" s="7"/>
      <c r="B177" s="7"/>
      <c r="C177" s="8"/>
      <c r="D177" s="36" t="s">
        <v>152</v>
      </c>
      <c r="E177" s="36"/>
      <c r="F177" s="10" t="s">
        <v>76</v>
      </c>
      <c r="G177" s="26">
        <f t="shared" si="0"/>
        <v>20000</v>
      </c>
    </row>
    <row r="178" spans="1:7" ht="12.75">
      <c r="A178" s="7"/>
      <c r="B178" s="7"/>
      <c r="C178" s="8"/>
      <c r="D178" s="85"/>
      <c r="E178" s="36" t="s">
        <v>64</v>
      </c>
      <c r="F178" s="10" t="s">
        <v>66</v>
      </c>
      <c r="G178" s="26">
        <f t="shared" si="0"/>
        <v>20000</v>
      </c>
    </row>
    <row r="179" spans="1:7" ht="13.5" thickBot="1">
      <c r="A179" s="7"/>
      <c r="B179" s="7"/>
      <c r="C179" s="70"/>
      <c r="D179" s="86"/>
      <c r="E179" s="86" t="s">
        <v>65</v>
      </c>
      <c r="F179" s="87" t="s">
        <v>67</v>
      </c>
      <c r="G179" s="26">
        <v>20000</v>
      </c>
    </row>
    <row r="180" spans="1:7" ht="13.5" thickBot="1">
      <c r="A180" s="64"/>
      <c r="B180" s="65"/>
      <c r="C180" s="41" t="s">
        <v>87</v>
      </c>
      <c r="D180" s="38"/>
      <c r="E180" s="38"/>
      <c r="F180" s="38"/>
      <c r="G180" s="42">
        <f>G11+G29</f>
        <v>13187541</v>
      </c>
    </row>
    <row r="181" spans="1:7" ht="12.75">
      <c r="A181" s="40"/>
      <c r="B181" s="40"/>
      <c r="C181" s="40"/>
      <c r="D181" s="40"/>
      <c r="E181" s="40"/>
      <c r="F181" s="40"/>
      <c r="G181" s="40"/>
    </row>
    <row r="182" spans="1:7" ht="12.75">
      <c r="A182" s="40"/>
      <c r="B182" s="40"/>
      <c r="C182" s="40"/>
      <c r="D182" s="40"/>
      <c r="E182" s="40"/>
      <c r="F182" s="40"/>
      <c r="G182" s="40"/>
    </row>
  </sheetData>
  <sheetProtection/>
  <mergeCells count="7">
    <mergeCell ref="A6:G6"/>
    <mergeCell ref="D8:D9"/>
    <mergeCell ref="E8:E9"/>
    <mergeCell ref="G8:G9"/>
    <mergeCell ref="A8:A9"/>
    <mergeCell ref="B8:B9"/>
    <mergeCell ref="C8:C9"/>
  </mergeCells>
  <printOptions/>
  <pageMargins left="1" right="0.17" top="0.48" bottom="0.46" header="0.47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2014-12-29T04:15:43Z</cp:lastPrinted>
  <dcterms:created xsi:type="dcterms:W3CDTF">2014-11-09T09:30:24Z</dcterms:created>
  <dcterms:modified xsi:type="dcterms:W3CDTF">2014-12-29T04:16:13Z</dcterms:modified>
  <cp:category/>
  <cp:version/>
  <cp:contentType/>
  <cp:contentStatus/>
</cp:coreProperties>
</file>